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6410" windowHeight="9315"/>
  </bookViews>
  <sheets>
    <sheet name="Feuil1" sheetId="1" r:id="rId1"/>
    <sheet name="fakoscoppe" sheetId="2" r:id="rId2"/>
    <sheet name="Feuil3" sheetId="3" r:id="rId3"/>
  </sheets>
  <calcPr calcId="144525"/>
</workbook>
</file>

<file path=xl/calcChain.xml><?xml version="1.0" encoding="utf-8"?>
<calcChain xmlns="http://schemas.openxmlformats.org/spreadsheetml/2006/main">
  <c r="S62" i="1" l="1"/>
  <c r="I2" i="1" l="1"/>
  <c r="I75" i="1" l="1"/>
  <c r="L75" i="1" s="1"/>
  <c r="I74" i="1"/>
  <c r="P72" i="1" s="1"/>
  <c r="I73" i="1"/>
  <c r="N72" i="1" s="1"/>
  <c r="I72" i="1"/>
  <c r="L72" i="1" s="1"/>
  <c r="I71" i="1"/>
  <c r="P69" i="1" s="1"/>
  <c r="I70" i="1"/>
  <c r="N69" i="1" s="1"/>
  <c r="I69" i="1"/>
  <c r="L69" i="1" s="1"/>
  <c r="I68" i="1"/>
  <c r="P66" i="1" s="1"/>
  <c r="I67" i="1"/>
  <c r="N66" i="1" s="1"/>
  <c r="I66" i="1"/>
  <c r="L66" i="1" s="1"/>
  <c r="I65" i="1"/>
  <c r="R62" i="1" s="1"/>
  <c r="I64" i="1"/>
  <c r="P62" i="1" s="1"/>
  <c r="I63" i="1"/>
  <c r="N62" i="1" s="1"/>
  <c r="I62" i="1"/>
  <c r="L62" i="1" l="1"/>
  <c r="I60" i="1"/>
  <c r="L60" i="1" s="1"/>
  <c r="I59" i="1"/>
  <c r="P57" i="1" s="1"/>
  <c r="I58" i="1"/>
  <c r="N57" i="1" s="1"/>
  <c r="I57" i="1"/>
  <c r="L57" i="1" s="1"/>
  <c r="I56" i="1"/>
  <c r="P54" i="1" s="1"/>
  <c r="I55" i="1"/>
  <c r="N54" i="1" s="1"/>
  <c r="I54" i="1"/>
  <c r="L54" i="1" s="1"/>
  <c r="I53" i="1"/>
  <c r="P51" i="1" s="1"/>
  <c r="I52" i="1"/>
  <c r="N51" i="1" s="1"/>
  <c r="I51" i="1"/>
  <c r="I50" i="1"/>
  <c r="R47" i="1" s="1"/>
  <c r="I49" i="1"/>
  <c r="P47" i="1" s="1"/>
  <c r="I48" i="1"/>
  <c r="N47" i="1" s="1"/>
  <c r="I47" i="1"/>
  <c r="L47" i="1" s="1"/>
  <c r="I37" i="1"/>
  <c r="N36" i="1" s="1"/>
  <c r="I38" i="1"/>
  <c r="P36" i="1" s="1"/>
  <c r="I39" i="1"/>
  <c r="L39" i="1" s="1"/>
  <c r="S47" i="1" l="1"/>
  <c r="L51" i="1"/>
  <c r="I45" i="1"/>
  <c r="L45" i="1" s="1"/>
  <c r="I44" i="1"/>
  <c r="P42" i="1" s="1"/>
  <c r="I43" i="1"/>
  <c r="N42" i="1" s="1"/>
  <c r="I42" i="1"/>
  <c r="L42" i="1" s="1"/>
  <c r="I41" i="1"/>
  <c r="P39" i="1" s="1"/>
  <c r="I40" i="1"/>
  <c r="N39" i="1" s="1"/>
  <c r="I36" i="1"/>
  <c r="L36" i="1" s="1"/>
  <c r="I35" i="1"/>
  <c r="R32" i="1" s="1"/>
  <c r="I34" i="1"/>
  <c r="P32" i="1" s="1"/>
  <c r="I33" i="1"/>
  <c r="N32" i="1" s="1"/>
  <c r="I32" i="1"/>
  <c r="I26" i="1"/>
  <c r="P24" i="1" s="1"/>
  <c r="I27" i="1"/>
  <c r="L27" i="1" s="1"/>
  <c r="I28" i="1"/>
  <c r="N27" i="1" s="1"/>
  <c r="I29" i="1"/>
  <c r="P27" i="1" s="1"/>
  <c r="I30" i="1"/>
  <c r="L30" i="1" s="1"/>
  <c r="I25" i="1"/>
  <c r="N24" i="1" s="1"/>
  <c r="I24" i="1"/>
  <c r="L24" i="1" s="1"/>
  <c r="I23" i="1"/>
  <c r="P21" i="1" s="1"/>
  <c r="I22" i="1"/>
  <c r="N21" i="1" s="1"/>
  <c r="I21" i="1"/>
  <c r="L21" i="1" s="1"/>
  <c r="I20" i="1"/>
  <c r="R17" i="1" s="1"/>
  <c r="I19" i="1"/>
  <c r="P17" i="1" s="1"/>
  <c r="I18" i="1"/>
  <c r="I17" i="1"/>
  <c r="L17" i="1" s="1"/>
  <c r="S32" i="1" l="1"/>
  <c r="L32" i="1"/>
  <c r="S17" i="1"/>
  <c r="N17" i="1"/>
  <c r="I3" i="1"/>
  <c r="N2" i="1" s="1"/>
  <c r="I4" i="1"/>
  <c r="P2" i="1" s="1"/>
  <c r="I5" i="1"/>
  <c r="R2" i="1" s="1"/>
  <c r="I6" i="1"/>
  <c r="I7" i="1"/>
  <c r="N6" i="1" s="1"/>
  <c r="I8" i="1"/>
  <c r="I9" i="1"/>
  <c r="I10" i="1"/>
  <c r="N9" i="1" s="1"/>
  <c r="I11" i="1"/>
  <c r="P9" i="1" s="1"/>
  <c r="I12" i="1"/>
  <c r="L12" i="1" s="1"/>
  <c r="I13" i="1"/>
  <c r="N12" i="1" s="1"/>
  <c r="I14" i="1"/>
  <c r="P12" i="1" s="1"/>
  <c r="I15" i="1"/>
  <c r="L15" i="1" s="1"/>
  <c r="L6" i="1" l="1"/>
  <c r="S2" i="1"/>
  <c r="L9" i="1"/>
  <c r="P6" i="1"/>
  <c r="L2" i="1"/>
</calcChain>
</file>

<file path=xl/sharedStrings.xml><?xml version="1.0" encoding="utf-8"?>
<sst xmlns="http://schemas.openxmlformats.org/spreadsheetml/2006/main" count="627" uniqueCount="436">
  <si>
    <t>vêtements</t>
  </si>
  <si>
    <t>Décoration</t>
  </si>
  <si>
    <t>Coiffure</t>
  </si>
  <si>
    <t>Caractère</t>
  </si>
  <si>
    <t>Pouvoir</t>
  </si>
  <si>
    <t>Usages</t>
  </si>
  <si>
    <t>Evénements</t>
  </si>
  <si>
    <t>Sacré</t>
  </si>
  <si>
    <t>usages</t>
  </si>
  <si>
    <t>Activité</t>
  </si>
  <si>
    <t>Habitat</t>
  </si>
  <si>
    <t>Pagne</t>
  </si>
  <si>
    <t>Blouses croisées</t>
  </si>
  <si>
    <t>Justaucorps drapés</t>
  </si>
  <si>
    <t>Grande robes plissées</t>
  </si>
  <si>
    <t>Kimono</t>
  </si>
  <si>
    <t>Soieries élaborées</t>
  </si>
  <si>
    <t>Bandeaux noués</t>
  </si>
  <si>
    <t>tatouages</t>
  </si>
  <si>
    <t>piercing</t>
  </si>
  <si>
    <t xml:space="preserve">toques </t>
  </si>
  <si>
    <t>maquillage</t>
  </si>
  <si>
    <t>parures précieuses encombrantes</t>
  </si>
  <si>
    <t>jet de dès</t>
  </si>
  <si>
    <t>Rasé</t>
  </si>
  <si>
    <t>Partiellement rasé</t>
  </si>
  <si>
    <t>Nattés</t>
  </si>
  <si>
    <t>Peignés</t>
  </si>
  <si>
    <t>Sculptés</t>
  </si>
  <si>
    <t>Perruqués</t>
  </si>
  <si>
    <t>Fier</t>
  </si>
  <si>
    <t>Serein</t>
  </si>
  <si>
    <t>Hautain</t>
  </si>
  <si>
    <t>Poli</t>
  </si>
  <si>
    <t>Enigmatique</t>
  </si>
  <si>
    <t>Distant</t>
  </si>
  <si>
    <t>Anarchie</t>
  </si>
  <si>
    <t>Représentant mandatés</t>
  </si>
  <si>
    <t>Conseil des sages</t>
  </si>
  <si>
    <t>Dynastie sacrée</t>
  </si>
  <si>
    <t>Moines</t>
  </si>
  <si>
    <t>Fédération</t>
  </si>
  <si>
    <t>Assemblées</t>
  </si>
  <si>
    <t>Espionnage</t>
  </si>
  <si>
    <t>Conclaves</t>
  </si>
  <si>
    <t>Confréries secrètes de messagers</t>
  </si>
  <si>
    <t>Illumination</t>
  </si>
  <si>
    <t>Paranoïa</t>
  </si>
  <si>
    <t>Règlement de compte entre espions</t>
  </si>
  <si>
    <t>Arrivée d'une ambassade</t>
  </si>
  <si>
    <t>Révélation d'un saint homme</t>
  </si>
  <si>
    <t>Pogroms contre des transcients</t>
  </si>
  <si>
    <t>Suicide public</t>
  </si>
  <si>
    <t>Passation de pouvoir</t>
  </si>
  <si>
    <t>Déisme</t>
  </si>
  <si>
    <t>Forces élémentaires</t>
  </si>
  <si>
    <t>Culte des ancêtres</t>
  </si>
  <si>
    <t>Culte des morts</t>
  </si>
  <si>
    <t>Culte des eprits</t>
  </si>
  <si>
    <t>Mystique transcendantale</t>
  </si>
  <si>
    <t>Réincarnation</t>
  </si>
  <si>
    <t>Art martiaux</t>
  </si>
  <si>
    <t>Pouvoirs de l'esprit</t>
  </si>
  <si>
    <t>Musique sacrée</t>
  </si>
  <si>
    <t>Erotisme sacré</t>
  </si>
  <si>
    <t>Méditation</t>
  </si>
  <si>
    <t>Duel épique</t>
  </si>
  <si>
    <t>Réincarnation d'un héros</t>
  </si>
  <si>
    <t>Cérémonie d'initiation</t>
  </si>
  <si>
    <t>Consécration d'un lieu sacré</t>
  </si>
  <si>
    <t>Purification</t>
  </si>
  <si>
    <t>Fête de la fertilité</t>
  </si>
  <si>
    <t>Cultivateurs</t>
  </si>
  <si>
    <t>Jardiniers</t>
  </si>
  <si>
    <t>Artisans</t>
  </si>
  <si>
    <t>Religeux</t>
  </si>
  <si>
    <t>Erudits</t>
  </si>
  <si>
    <t>Artistes</t>
  </si>
  <si>
    <t>Calligraphie</t>
  </si>
  <si>
    <t>Poésie</t>
  </si>
  <si>
    <t>Code de conduite</t>
  </si>
  <si>
    <t>Maîtrise de soi</t>
  </si>
  <si>
    <t>Chants et danses de métiers</t>
  </si>
  <si>
    <t>Calendrier complexe</t>
  </si>
  <si>
    <t>Mariage inter-communautés</t>
  </si>
  <si>
    <t>Communication collective avec une autre communauté</t>
  </si>
  <si>
    <t>Transhumance</t>
  </si>
  <si>
    <t>Isolement</t>
  </si>
  <si>
    <t>Vague de xénophobie</t>
  </si>
  <si>
    <t>Mutilation punitive</t>
  </si>
  <si>
    <t>Maison sur pilotis</t>
  </si>
  <si>
    <t>Terrasses</t>
  </si>
  <si>
    <t>Ville sans rues</t>
  </si>
  <si>
    <t>Citadelle vertigineuse</t>
  </si>
  <si>
    <t>Cité interdite</t>
  </si>
  <si>
    <t>Ville monastère</t>
  </si>
  <si>
    <t>Individu</t>
  </si>
  <si>
    <t>Les Wish</t>
  </si>
  <si>
    <t>Société pouvoir</t>
  </si>
  <si>
    <t>Société sacré</t>
  </si>
  <si>
    <t>Société activité</t>
  </si>
  <si>
    <t>Les Urbis</t>
  </si>
  <si>
    <t>Loques</t>
  </si>
  <si>
    <t>Robes</t>
  </si>
  <si>
    <t>Tuniques</t>
  </si>
  <si>
    <t>Toges</t>
  </si>
  <si>
    <t>pourpoint</t>
  </si>
  <si>
    <t>Fanfreluches</t>
  </si>
  <si>
    <t>Aucune</t>
  </si>
  <si>
    <t>Fibules, Bijoux</t>
  </si>
  <si>
    <t>Bracelet et colliers</t>
  </si>
  <si>
    <t>Parfums</t>
  </si>
  <si>
    <t>Boucles d'oreilles</t>
  </si>
  <si>
    <t>Masques et maquillages</t>
  </si>
  <si>
    <t>Libre</t>
  </si>
  <si>
    <t>Coupe au bol</t>
  </si>
  <si>
    <t>Frisée</t>
  </si>
  <si>
    <t>Grand chapeaux</t>
  </si>
  <si>
    <t>Perruque</t>
  </si>
  <si>
    <t>Roublard</t>
  </si>
  <si>
    <t>Xénophobe</t>
  </si>
  <si>
    <t>Blasé</t>
  </si>
  <si>
    <t>Curieux</t>
  </si>
  <si>
    <t>Autocratique (prince, négus, calife, sultan, autarque)</t>
  </si>
  <si>
    <t>Conseil des marchands les plus riches</t>
  </si>
  <si>
    <t>Sénat et assemblée</t>
  </si>
  <si>
    <t>Directoire des métiers</t>
  </si>
  <si>
    <t>Noblesse (militaire, diplomatique)</t>
  </si>
  <si>
    <t>Bureaucratie</t>
  </si>
  <si>
    <t>Espions, complots, police secrètes, torture</t>
  </si>
  <si>
    <t>Forums et agoras</t>
  </si>
  <si>
    <t>Police et milices</t>
  </si>
  <si>
    <t>Crime organisé (mafia…)</t>
  </si>
  <si>
    <t>Ghettos</t>
  </si>
  <si>
    <t>Fiscalité lourde</t>
  </si>
  <si>
    <t>Emeutes</t>
  </si>
  <si>
    <t>Executions publiques</t>
  </si>
  <si>
    <t>Defilés</t>
  </si>
  <si>
    <t>Elections</t>
  </si>
  <si>
    <t>Compétition entre quartier/confréries</t>
  </si>
  <si>
    <t>Rafles</t>
  </si>
  <si>
    <t>Divinité tutélaire de la ville</t>
  </si>
  <si>
    <t>Multitude de cultes</t>
  </si>
  <si>
    <t>Mystères initiatiques</t>
  </si>
  <si>
    <t>Un panthéon de divinités</t>
  </si>
  <si>
    <t>Un monothéisme</t>
  </si>
  <si>
    <t>Une religion dualiste (dieu du jour/de la nuit, chaos/lois, Bien/Mal)</t>
  </si>
  <si>
    <t>Sacrifices</t>
  </si>
  <si>
    <t>Cérémonie orgiaques</t>
  </si>
  <si>
    <t>Processions</t>
  </si>
  <si>
    <t>Oracles</t>
  </si>
  <si>
    <t>Fanatisme</t>
  </si>
  <si>
    <t>Prostitution sacrée</t>
  </si>
  <si>
    <t>Prophète fou</t>
  </si>
  <si>
    <t>Guerre de religion</t>
  </si>
  <si>
    <t>Malédiction</t>
  </si>
  <si>
    <t>Prédiction astrologie, présage</t>
  </si>
  <si>
    <t>Profanation</t>
  </si>
  <si>
    <t>Funérailes</t>
  </si>
  <si>
    <t>Marginaux</t>
  </si>
  <si>
    <t>Artisants et marchands</t>
  </si>
  <si>
    <t>Plèbe</t>
  </si>
  <si>
    <t>Bureaucrates</t>
  </si>
  <si>
    <t>Mendicité, vol, prostitution</t>
  </si>
  <si>
    <t>Hédonistes</t>
  </si>
  <si>
    <t>Esclavages</t>
  </si>
  <si>
    <t>Parcs, jardins suspendus</t>
  </si>
  <si>
    <t>Bibliothèques</t>
  </si>
  <si>
    <t>Bazar</t>
  </si>
  <si>
    <t>Une épidémie</t>
  </si>
  <si>
    <t>Le carnaval</t>
  </si>
  <si>
    <t>Une grande foire</t>
  </si>
  <si>
    <t>Grand chantier</t>
  </si>
  <si>
    <t>Catastrophe (incendie, inondation, effondrement)</t>
  </si>
  <si>
    <t>Grande grève</t>
  </si>
  <si>
    <t>Ville en puits</t>
  </si>
  <si>
    <t>Ville en terrasse</t>
  </si>
  <si>
    <t>Ville labyrinthique</t>
  </si>
  <si>
    <t>Ville utopique</t>
  </si>
  <si>
    <t>Ville lacustre</t>
  </si>
  <si>
    <t>Ville cyclopéenne</t>
  </si>
  <si>
    <t>Poissons</t>
  </si>
  <si>
    <t>Bélier</t>
  </si>
  <si>
    <t>Taureau</t>
  </si>
  <si>
    <t xml:space="preserve">Gémeaux </t>
  </si>
  <si>
    <t xml:space="preserve">Cancer </t>
  </si>
  <si>
    <t xml:space="preserve">Lion </t>
  </si>
  <si>
    <t xml:space="preserve">Vierge </t>
  </si>
  <si>
    <t>Balance</t>
  </si>
  <si>
    <t xml:space="preserve">Scorpion </t>
  </si>
  <si>
    <t xml:space="preserve">Sagittaire </t>
  </si>
  <si>
    <t>Capricorne</t>
  </si>
  <si>
    <t>Verseau</t>
  </si>
  <si>
    <t>attention à la jump cut, surtout ne vous habiller pas tout seul ou vous risqueriez d'avoir des surprises</t>
  </si>
  <si>
    <t>c'est le moment de vous lancer, foncer tête baissé, il y auras bien un mur pour vous arréter (prévoyer de la biaffine par contre</t>
  </si>
  <si>
    <t>pas de temps? laisser tout tomber, c'est le meilleur moyen de sentir une frèle brise sur votre visage</t>
  </si>
  <si>
    <t>un amis, ou… une conaissance, ou… un menbre de votre famille va vous taxer, c'est le moment d'être fidèle à votre signe, faite la pince!</t>
  </si>
  <si>
    <t xml:space="preserve">pas de traka en cette belle journée pour vous, puiser dans vos ressources ça ne seras pas de trop… mais ça veux rien dire? </t>
  </si>
  <si>
    <t>Les Arkhè</t>
  </si>
  <si>
    <t>Pagne de cuir</t>
  </si>
  <si>
    <t>Capes à capuchons</t>
  </si>
  <si>
    <t>Tuniques de tissu Végétal Vivant</t>
  </si>
  <si>
    <t>Tuniques détoffes pures</t>
  </si>
  <si>
    <t>Robes de tissus imprimés</t>
  </si>
  <si>
    <t>Bijoux en pierre polie</t>
  </si>
  <si>
    <t>Bijoux incorporés</t>
  </si>
  <si>
    <t>Fleurs et parfums</t>
  </si>
  <si>
    <t>Maquillage</t>
  </si>
  <si>
    <t>Masques</t>
  </si>
  <si>
    <t>Parrures et pierres précieuses</t>
  </si>
  <si>
    <t>complètement rasé</t>
  </si>
  <si>
    <t>Courts</t>
  </si>
  <si>
    <t>Frisés</t>
  </si>
  <si>
    <t>Fuyant</t>
  </si>
  <si>
    <t>Effacé</t>
  </si>
  <si>
    <t>Hospitalier</t>
  </si>
  <si>
    <t>Paternaliste</t>
  </si>
  <si>
    <t>Condescendant</t>
  </si>
  <si>
    <t>Autocratique sacré</t>
  </si>
  <si>
    <t>Couple royal sacré</t>
  </si>
  <si>
    <t>Demi dieu cloitré</t>
  </si>
  <si>
    <t>Démocrarie directe</t>
  </si>
  <si>
    <t>Rhétorique</t>
  </si>
  <si>
    <t>Collectivisme (esprit de ruche)</t>
  </si>
  <si>
    <t>Clergé dirigeant</t>
  </si>
  <si>
    <t>Garde d'élite</t>
  </si>
  <si>
    <t>Codification des relations</t>
  </si>
  <si>
    <t>Diktats</t>
  </si>
  <si>
    <t>Défilé</t>
  </si>
  <si>
    <t>Débat avec duel d'orateurs</t>
  </si>
  <si>
    <t>Exécution sommaire</t>
  </si>
  <si>
    <t>Convocation</t>
  </si>
  <si>
    <t>Marage forcé</t>
  </si>
  <si>
    <t>Attaque de maraudeurs</t>
  </si>
  <si>
    <t>Polythéisme</t>
  </si>
  <si>
    <t>Culte des énergies (solaire, lunaire, stellaire, cosmique)</t>
  </si>
  <si>
    <t>Culte des Ancêtres</t>
  </si>
  <si>
    <t>Dynastie régnante</t>
  </si>
  <si>
    <t>Terre Mère-Père Ciel</t>
  </si>
  <si>
    <t>Offrandes</t>
  </si>
  <si>
    <t>Inceste</t>
  </si>
  <si>
    <t>Théâtre</t>
  </si>
  <si>
    <t>Interdits et tabous</t>
  </si>
  <si>
    <t>Miracle</t>
  </si>
  <si>
    <t>Funérailles</t>
  </si>
  <si>
    <t>Cérémonie d'adoption</t>
  </si>
  <si>
    <t>Rupture d'un tabou</t>
  </si>
  <si>
    <t>Consanguinité</t>
  </si>
  <si>
    <t>Querelle théologique</t>
  </si>
  <si>
    <t>Ouvriers (agriculture, tâche quotidiennes, etc…)</t>
  </si>
  <si>
    <t>Mages</t>
  </si>
  <si>
    <t>Cristaux mémoire</t>
  </si>
  <si>
    <t>Archives</t>
  </si>
  <si>
    <t>Retraites médiatives</t>
  </si>
  <si>
    <t>Jeux de réflexion</t>
  </si>
  <si>
    <t>Jardins symboliques</t>
  </si>
  <si>
    <t>Grande représentation théâtrale</t>
  </si>
  <si>
    <t>Crise de créativité</t>
  </si>
  <si>
    <t>Cérémonie du souvenir</t>
  </si>
  <si>
    <t>Cérémonie d'intronisation</t>
  </si>
  <si>
    <t>Secret volé par des étrangers</t>
  </si>
  <si>
    <t>Récolte de loom</t>
  </si>
  <si>
    <t>Végétal vivant façonné</t>
  </si>
  <si>
    <t>Troglodyte</t>
  </si>
  <si>
    <t>Tour de concrétions minérales contrôlées</t>
  </si>
  <si>
    <t>Dômes</t>
  </si>
  <si>
    <t>Terriers</t>
  </si>
  <si>
    <t>Les Lore</t>
  </si>
  <si>
    <t>cuir souple</t>
  </si>
  <si>
    <t>Tuniques de tissus rudes</t>
  </si>
  <si>
    <t>Drapés lourds et manteaux épais</t>
  </si>
  <si>
    <t>Robes et manteaux</t>
  </si>
  <si>
    <t>Tuniques brodées</t>
  </si>
  <si>
    <t>Tissus imprimés</t>
  </si>
  <si>
    <t>Breloques en bois</t>
  </si>
  <si>
    <t>Cuir travaillés</t>
  </si>
  <si>
    <t>Bijoux en métal</t>
  </si>
  <si>
    <t>Bijoux en métal précieux ciselé</t>
  </si>
  <si>
    <t>Coiffes élaborées</t>
  </si>
  <si>
    <t>Parures de pierres et métaux précieux</t>
  </si>
  <si>
    <t>Bol</t>
  </si>
  <si>
    <t>A la Normande</t>
  </si>
  <si>
    <t>Tressés</t>
  </si>
  <si>
    <t>Peignés (épingles, chignons, etc…)</t>
  </si>
  <si>
    <t>Teintés</t>
  </si>
  <si>
    <t>Frustre</t>
  </si>
  <si>
    <t>Obstiné</t>
  </si>
  <si>
    <t>Bon vivant</t>
  </si>
  <si>
    <t>Loyal</t>
  </si>
  <si>
    <t>Courtois</t>
  </si>
  <si>
    <t>Royauté sacrée</t>
  </si>
  <si>
    <t>Régence</t>
  </si>
  <si>
    <t>Fiefs en lutte</t>
  </si>
  <si>
    <t>Baronnie</t>
  </si>
  <si>
    <t>Enclave isolée</t>
  </si>
  <si>
    <t>Principauté</t>
  </si>
  <si>
    <t>Baillis</t>
  </si>
  <si>
    <t>Tournois</t>
  </si>
  <si>
    <t>Défis, Quêtes</t>
  </si>
  <si>
    <t>Héraldique complexe</t>
  </si>
  <si>
    <t>Ordalies</t>
  </si>
  <si>
    <t>Chevalerie initiatique</t>
  </si>
  <si>
    <t>Nobles en chasse</t>
  </si>
  <si>
    <t>Recrutement forcé d'une armée</t>
  </si>
  <si>
    <t>Fief ravagé par la guerre</t>
  </si>
  <si>
    <t>Duel juridique</t>
  </si>
  <si>
    <t>Cour en déplacement</t>
  </si>
  <si>
    <t>Siège</t>
  </si>
  <si>
    <t>Forces naturelless</t>
  </si>
  <si>
    <t>Les fées</t>
  </si>
  <si>
    <t>Monothéisme</t>
  </si>
  <si>
    <t>Sorcellerie</t>
  </si>
  <si>
    <t>Croisades</t>
  </si>
  <si>
    <t>Abbayes</t>
  </si>
  <si>
    <t>Sabbats</t>
  </si>
  <si>
    <t>Charmes et envoûtements</t>
  </si>
  <si>
    <t>Généalogie fabuleuse</t>
  </si>
  <si>
    <t>Fête de la fertillité</t>
  </si>
  <si>
    <t>Malédiction et ensorcellements</t>
  </si>
  <si>
    <t>Rencontre avec le petit peuple</t>
  </si>
  <si>
    <t>Prêcheur</t>
  </si>
  <si>
    <t>Dance macabre</t>
  </si>
  <si>
    <t>Exorcisme</t>
  </si>
  <si>
    <t>Chasseur</t>
  </si>
  <si>
    <t>Eleveurs</t>
  </si>
  <si>
    <t>Agriculteurs</t>
  </si>
  <si>
    <t>Marchands et artisans</t>
  </si>
  <si>
    <t>Légendes et ballades</t>
  </si>
  <si>
    <t>Compagnonnage</t>
  </si>
  <si>
    <t>Colporteurs</t>
  </si>
  <si>
    <t>Hostelleries</t>
  </si>
  <si>
    <t>Banquets</t>
  </si>
  <si>
    <t>Amour courtois</t>
  </si>
  <si>
    <t>Foire</t>
  </si>
  <si>
    <t>Noces</t>
  </si>
  <si>
    <t>Jacquerie</t>
  </si>
  <si>
    <t>Famine</t>
  </si>
  <si>
    <t>Epidémie</t>
  </si>
  <si>
    <t>Cirque</t>
  </si>
  <si>
    <t>Masures</t>
  </si>
  <si>
    <t>Agglomération fortifiée</t>
  </si>
  <si>
    <t>Manoir et dépendances fortifiées</t>
  </si>
  <si>
    <t>Château fort</t>
  </si>
  <si>
    <t>Citadelle</t>
  </si>
  <si>
    <t>Les Draks</t>
  </si>
  <si>
    <t>Nus</t>
  </si>
  <si>
    <t>Peaux de bêtes et fourrures</t>
  </si>
  <si>
    <t>Peaux cousues</t>
  </si>
  <si>
    <t>Laines et corde</t>
  </si>
  <si>
    <t>Laines brodées</t>
  </si>
  <si>
    <t>Tissus drapés teints</t>
  </si>
  <si>
    <t>Bijoux en os</t>
  </si>
  <si>
    <t>Bijoux en ambre</t>
  </si>
  <si>
    <t>Bijoux en métal précieux</t>
  </si>
  <si>
    <t>Bijoux en pierre précieuses</t>
  </si>
  <si>
    <t>Cheveux dressés prix dans l'argile</t>
  </si>
  <si>
    <t>Barbu, cheveux longs et barbus</t>
  </si>
  <si>
    <t>Queues de cheval</t>
  </si>
  <si>
    <t>Tresses</t>
  </si>
  <si>
    <t>Chignons</t>
  </si>
  <si>
    <t>Rasés</t>
  </si>
  <si>
    <t>Sauvage</t>
  </si>
  <si>
    <t>Agressif</t>
  </si>
  <si>
    <t>Orgueilleux</t>
  </si>
  <si>
    <t>Farouche</t>
  </si>
  <si>
    <t>Haut-roi</t>
  </si>
  <si>
    <t>Clans belliqueux</t>
  </si>
  <si>
    <t>Tribu</t>
  </si>
  <si>
    <t>Nation de tribu</t>
  </si>
  <si>
    <t>Bande de guerriers</t>
  </si>
  <si>
    <t>Conseil d'ancêtres</t>
  </si>
  <si>
    <t>Bannières de clans élaborées</t>
  </si>
  <si>
    <t>Initiation guerrière</t>
  </si>
  <si>
    <t>Duels à mort</t>
  </si>
  <si>
    <t>Pillage</t>
  </si>
  <si>
    <t>Mutilations</t>
  </si>
  <si>
    <t>Combats ritualisé (cris de guerre, danse…)</t>
  </si>
  <si>
    <t>Village ravagé</t>
  </si>
  <si>
    <t>Pillard en maraude</t>
  </si>
  <si>
    <t>Sacre d'un chef</t>
  </si>
  <si>
    <t>réunions entre les clans (pacte de sang…)</t>
  </si>
  <si>
    <t>Totémisme</t>
  </si>
  <si>
    <t>Animisme</t>
  </si>
  <si>
    <t>Chamanisme</t>
  </si>
  <si>
    <t>Cultes élémentaires</t>
  </si>
  <si>
    <t>Culte infernaux</t>
  </si>
  <si>
    <t>Tabous</t>
  </si>
  <si>
    <t>Serments</t>
  </si>
  <si>
    <t>Lieux sacrés (mégalithes)</t>
  </si>
  <si>
    <t>Rites initiatiques</t>
  </si>
  <si>
    <t>Talismans, amulettes, gri-gris</t>
  </si>
  <si>
    <t>Divinations</t>
  </si>
  <si>
    <t>Cérémonie interdite</t>
  </si>
  <si>
    <t>Fête de a fertilité</t>
  </si>
  <si>
    <t>Culte des morts et des esprits</t>
  </si>
  <si>
    <t>Bannissement</t>
  </si>
  <si>
    <t>Une prophétie</t>
  </si>
  <si>
    <t>Crucifixion initiatique</t>
  </si>
  <si>
    <t>Nomades bergers</t>
  </si>
  <si>
    <t>Chasseurs/pêcheurs/cueilleurs</t>
  </si>
  <si>
    <t>Sagas</t>
  </si>
  <si>
    <t>Tatouages</t>
  </si>
  <si>
    <t>Esclaves</t>
  </si>
  <si>
    <t>Bijoux emblèmes</t>
  </si>
  <si>
    <t>Polygamie</t>
  </si>
  <si>
    <t>Animaux compagnons</t>
  </si>
  <si>
    <t>Marché d'esclaves</t>
  </si>
  <si>
    <t>Grande veillée</t>
  </si>
  <si>
    <t>Retour d'une expédition de chasse</t>
  </si>
  <si>
    <t>Mariage</t>
  </si>
  <si>
    <t>Echange d'otages</t>
  </si>
  <si>
    <t>Troglodytes</t>
  </si>
  <si>
    <t>Village fortifiés (oppidum, etc..)</t>
  </si>
  <si>
    <t>Arboricoles</t>
  </si>
  <si>
    <t>Lacustres</t>
  </si>
  <si>
    <t>Huttes</t>
  </si>
  <si>
    <t>Maisons communes</t>
  </si>
  <si>
    <t xml:space="preserve">Peuple vétu en majorité de: </t>
  </si>
  <si>
    <t>décorés  de</t>
  </si>
  <si>
    <t>au caractère</t>
  </si>
  <si>
    <t>dirigés par</t>
  </si>
  <si>
    <t>en</t>
  </si>
  <si>
    <t>et coiffés</t>
  </si>
  <si>
    <t>croyants en des</t>
  </si>
  <si>
    <t>où il y à un/une</t>
  </si>
  <si>
    <t>peuple en parti</t>
  </si>
  <si>
    <t>pratiquant</t>
  </si>
  <si>
    <t>où on voie</t>
  </si>
  <si>
    <t>Ils vivent dans des</t>
  </si>
  <si>
    <t>Peuple vétu en majorité de</t>
  </si>
  <si>
    <t>&lt;= ville</t>
  </si>
  <si>
    <t>dans ton cul</t>
  </si>
  <si>
    <t>Jaad</t>
  </si>
  <si>
    <t>Le royaume d'Orzar</t>
  </si>
  <si>
    <t>gaillardois</t>
  </si>
  <si>
    <t>akabarcles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</si>
</sst>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0"/>
      <name val="Aparajita"/>
      <family val="2"/>
    </font>
  </fonts>
  <fills count="4">
    <fill>
      <patternFill patternType="none"/>
    </fill>
    <fill>
      <patternFill patternType="gray125"/>
    </fill>
    <fill>
      <patternFill patternType="solid">
        <fgColor rgb="FFFFC000"/>
        <bgColor indexed="64"/>
      </patternFill>
    </fill>
    <fill>
      <patternFill patternType="solid">
        <fgColor theme="1"/>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57">
    <xf numFmtId="0" fontId="0" fillId="0" borderId="0" xfId="0"/>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8" xfId="0" applyBorder="1" applyAlignment="1">
      <alignment horizontal="center" vertical="center" wrapText="1"/>
    </xf>
    <xf numFmtId="0" fontId="0" fillId="2" borderId="2" xfId="0" applyFill="1" applyBorder="1"/>
    <xf numFmtId="0" fontId="0" fillId="2" borderId="3" xfId="0" applyFill="1" applyBorder="1"/>
    <xf numFmtId="0" fontId="0" fillId="2" borderId="17" xfId="0" applyFill="1" applyBorder="1"/>
    <xf numFmtId="0" fontId="0" fillId="2" borderId="4" xfId="0" applyFill="1" applyBorder="1"/>
    <xf numFmtId="0" fontId="0" fillId="2" borderId="1" xfId="0" applyFill="1" applyBorder="1"/>
    <xf numFmtId="0" fontId="0" fillId="0" borderId="0" xfId="0" applyFill="1" applyBorder="1"/>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3" borderId="0" xfId="0" applyFont="1" applyFill="1" applyAlignment="1">
      <alignment horizontal="center" vertical="center"/>
    </xf>
    <xf numFmtId="0" fontId="1" fillId="3" borderId="0" xfId="0" applyFont="1" applyFill="1"/>
    <xf numFmtId="0" fontId="1" fillId="3" borderId="0" xfId="0" applyFont="1" applyFill="1" applyAlignment="1">
      <alignment horizontal="center" vertical="center" wrapText="1"/>
    </xf>
    <xf numFmtId="0" fontId="0" fillId="0" borderId="0" xfId="0" applyAlignment="1">
      <alignment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34" xfId="0" applyBorder="1"/>
    <xf numFmtId="0" fontId="0" fillId="0" borderId="35" xfId="0" applyBorder="1"/>
    <xf numFmtId="0" fontId="0" fillId="0" borderId="36" xfId="0" applyBorder="1"/>
    <xf numFmtId="0" fontId="0" fillId="2" borderId="2" xfId="0" quotePrefix="1" applyFill="1" applyBorder="1"/>
    <xf numFmtId="0" fontId="0" fillId="0" borderId="6" xfId="0" applyFill="1" applyBorder="1"/>
    <xf numFmtId="0" fontId="0" fillId="0" borderId="34" xfId="0" applyFill="1" applyBorder="1"/>
    <xf numFmtId="0" fontId="0" fillId="0" borderId="35" xfId="0" applyFill="1" applyBorder="1"/>
    <xf numFmtId="0" fontId="0" fillId="0" borderId="9" xfId="0" applyFill="1" applyBorder="1"/>
    <xf numFmtId="0" fontId="0" fillId="0" borderId="36" xfId="0" applyFill="1" applyBorder="1"/>
    <xf numFmtId="0" fontId="0" fillId="0" borderId="0" xfId="0" applyAlignment="1">
      <alignment horizontal="center" wrapText="1"/>
    </xf>
    <xf numFmtId="0" fontId="0" fillId="0" borderId="9" xfId="0" applyBorder="1" applyAlignment="1">
      <alignment horizont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tabSelected="1" topLeftCell="H40" workbookViewId="0">
      <selection activeCell="H40" sqref="A1:XFD1048576"/>
    </sheetView>
  </sheetViews>
  <sheetFormatPr baseColWidth="10" defaultRowHeight="15" x14ac:dyDescent="0.25"/>
  <cols>
    <col min="1" max="7" width="11.42578125" hidden="1" customWidth="1"/>
    <col min="9" max="9" width="50.28515625" customWidth="1"/>
    <col min="11" max="11" width="14.85546875" hidden="1" customWidth="1"/>
    <col min="12" max="12" width="12.28515625" hidden="1" customWidth="1"/>
    <col min="13" max="13" width="11.42578125" hidden="1" customWidth="1"/>
    <col min="14" max="14" width="14.42578125" hidden="1" customWidth="1"/>
    <col min="15" max="15" width="12.5703125" hidden="1" customWidth="1"/>
    <col min="16" max="16" width="20.140625" hidden="1" customWidth="1"/>
    <col min="17" max="18" width="0" hidden="1" customWidth="1"/>
    <col min="19" max="19" width="41.7109375" customWidth="1"/>
  </cols>
  <sheetData>
    <row r="1" spans="1:22" ht="18" thickBot="1" x14ac:dyDescent="0.45">
      <c r="A1" s="47" t="s">
        <v>97</v>
      </c>
      <c r="B1" s="47"/>
      <c r="C1" s="47"/>
      <c r="D1" s="47"/>
      <c r="E1" s="47"/>
      <c r="F1" s="47"/>
      <c r="G1" s="47"/>
      <c r="H1" s="31" t="s">
        <v>23</v>
      </c>
      <c r="I1" s="31" t="s">
        <v>97</v>
      </c>
      <c r="J1" s="32"/>
      <c r="K1" s="46"/>
      <c r="L1" s="46"/>
      <c r="M1" s="46"/>
      <c r="N1" s="46"/>
      <c r="O1" s="46"/>
      <c r="P1" s="46"/>
      <c r="Q1" s="46"/>
      <c r="R1" s="46"/>
      <c r="S1" s="36" t="s">
        <v>434</v>
      </c>
      <c r="T1" t="s">
        <v>430</v>
      </c>
    </row>
    <row r="2" spans="1:22" ht="19.899999999999999" customHeight="1" x14ac:dyDescent="0.25">
      <c r="A2" s="7" t="s">
        <v>0</v>
      </c>
      <c r="B2" s="1" t="s">
        <v>11</v>
      </c>
      <c r="C2" s="2" t="s">
        <v>12</v>
      </c>
      <c r="D2" s="2" t="s">
        <v>13</v>
      </c>
      <c r="E2" s="2" t="s">
        <v>14</v>
      </c>
      <c r="F2" s="2" t="s">
        <v>15</v>
      </c>
      <c r="G2" s="2" t="s">
        <v>16</v>
      </c>
      <c r="H2" s="11">
        <v>1</v>
      </c>
      <c r="I2" s="17" t="str">
        <f>IF(H2=1,B2,IF(H2=2,C2,IF(H2=3,D2,IF(H2=4,E2,IF(H2=5,F2,IF(H2=6,G2,))))))</f>
        <v>Pagne</v>
      </c>
      <c r="J2" s="52" t="s">
        <v>96</v>
      </c>
      <c r="K2" s="34" t="s">
        <v>429</v>
      </c>
      <c r="L2" s="34" t="str">
        <f>I2</f>
        <v>Pagne</v>
      </c>
      <c r="M2" s="34" t="s">
        <v>418</v>
      </c>
      <c r="N2" s="34" t="str">
        <f>I3</f>
        <v>tatouages</v>
      </c>
      <c r="O2" s="34" t="s">
        <v>422</v>
      </c>
      <c r="P2" s="34" t="str">
        <f>I4</f>
        <v>Nattés</v>
      </c>
      <c r="Q2" s="34" t="s">
        <v>419</v>
      </c>
      <c r="R2" s="34" t="str">
        <f>I5</f>
        <v>Fier</v>
      </c>
      <c r="S2" s="56" t="str">
        <f>I1&amp;","&amp;" habitants de "&amp;S1&amp;" "&amp;" Sont un peuple vétu en majorités de "&amp;I2&amp;", "&amp;" décorés de "&amp;I3&amp;" "&amp;" et coiffés "&amp;I4&amp;" "&amp;" au caractère "&amp;I5&amp;" et "&amp;" dirigés par un "&amp;I6&amp;" en"&amp;" "&amp;I7&amp;" "&amp;" . il y à "&amp;""&amp;I8&amp;" qui vient perturber le quotidient. "&amp;" Cette sociétée se voue au "&amp;I9&amp;" "&amp;" couplé d' "&amp;I10&amp;" où à lieux la "&amp;I11&amp;". "&amp;" Sa majoritée de "&amp;I12&amp;" "&amp;"s'occupe de "&amp;I14&amp;". "&amp;" Ses baptiments suivent une architecture de "&amp;I15&amp;""</f>
        <v>Les Wish, habitants de gaillardois  Sont un peuple vétu en majorités de Pagne,  décorés de tatouages  et coiffés Nattés  au caractère Fier et  dirigés par un Moines en Paranoïa  . il y à Règlement de compte entre espions qui vient perturber le quotidient.  Cette sociétée se voue au Forces élémentaires  couplé d' Pouvoirs de l'esprit où à lieux la Consécration d'un lieu sacré.  Sa majoritée de Erudits s'occupe de Communication collective avec une autre communauté.  Ses baptiments suivent une architecture de Ville monastère</v>
      </c>
    </row>
    <row r="3" spans="1:22" x14ac:dyDescent="0.25">
      <c r="A3" s="8" t="s">
        <v>1</v>
      </c>
      <c r="B3" s="3" t="s">
        <v>17</v>
      </c>
      <c r="C3" s="4" t="s">
        <v>18</v>
      </c>
      <c r="D3" s="4" t="s">
        <v>19</v>
      </c>
      <c r="E3" s="4" t="s">
        <v>20</v>
      </c>
      <c r="F3" s="4" t="s">
        <v>21</v>
      </c>
      <c r="G3" s="4" t="s">
        <v>22</v>
      </c>
      <c r="H3" s="12">
        <v>2</v>
      </c>
      <c r="I3" s="18" t="str">
        <f t="shared" ref="I3:I15" si="0">IF(H3=1,B3,IF(H3=2,C3,IF(H3=3,D3,IF(H3=4,E3,IF(H3=5,F3,IF(H3=6,G3,))))))</f>
        <v>tatouages</v>
      </c>
      <c r="J3" s="53"/>
      <c r="K3" s="34"/>
      <c r="L3" s="34"/>
      <c r="M3" s="34"/>
      <c r="N3" s="34"/>
      <c r="O3" s="34"/>
      <c r="P3" s="34"/>
      <c r="Q3" s="34"/>
      <c r="R3" s="34"/>
      <c r="S3" s="56"/>
    </row>
    <row r="4" spans="1:22" x14ac:dyDescent="0.25">
      <c r="A4" s="8" t="s">
        <v>2</v>
      </c>
      <c r="B4" s="3" t="s">
        <v>24</v>
      </c>
      <c r="C4" s="4" t="s">
        <v>25</v>
      </c>
      <c r="D4" s="4" t="s">
        <v>26</v>
      </c>
      <c r="E4" s="4" t="s">
        <v>27</v>
      </c>
      <c r="F4" s="4" t="s">
        <v>28</v>
      </c>
      <c r="G4" s="4" t="s">
        <v>29</v>
      </c>
      <c r="H4" s="12">
        <v>3</v>
      </c>
      <c r="I4" s="18" t="str">
        <f t="shared" si="0"/>
        <v>Nattés</v>
      </c>
      <c r="J4" s="53"/>
      <c r="K4" s="34"/>
      <c r="L4" s="34"/>
      <c r="M4" s="34"/>
      <c r="N4" s="34"/>
      <c r="O4" s="34"/>
      <c r="P4" s="34"/>
      <c r="Q4" s="34"/>
      <c r="R4" s="34"/>
      <c r="S4" s="56"/>
      <c r="V4" s="56"/>
    </row>
    <row r="5" spans="1:22" ht="15.75" thickBot="1" x14ac:dyDescent="0.3">
      <c r="A5" s="8" t="s">
        <v>3</v>
      </c>
      <c r="B5" s="3" t="s">
        <v>30</v>
      </c>
      <c r="C5" s="4" t="s">
        <v>31</v>
      </c>
      <c r="D5" s="4" t="s">
        <v>32</v>
      </c>
      <c r="E5" s="4" t="s">
        <v>33</v>
      </c>
      <c r="F5" s="4" t="s">
        <v>34</v>
      </c>
      <c r="G5" s="4" t="s">
        <v>35</v>
      </c>
      <c r="H5" s="13">
        <v>1</v>
      </c>
      <c r="I5" s="19" t="str">
        <f t="shared" si="0"/>
        <v>Fier</v>
      </c>
      <c r="J5" s="54"/>
      <c r="K5" s="34"/>
      <c r="L5" s="34"/>
      <c r="M5" s="34"/>
      <c r="N5" s="34"/>
      <c r="O5" s="34"/>
      <c r="P5" s="34"/>
      <c r="Q5" s="34"/>
      <c r="R5" s="34"/>
      <c r="S5" s="56"/>
      <c r="V5" s="56"/>
    </row>
    <row r="6" spans="1:22" ht="15.6" customHeight="1" x14ac:dyDescent="0.25">
      <c r="A6" s="7" t="s">
        <v>4</v>
      </c>
      <c r="B6" s="1" t="s">
        <v>36</v>
      </c>
      <c r="C6" s="2" t="s">
        <v>37</v>
      </c>
      <c r="D6" s="2" t="s">
        <v>38</v>
      </c>
      <c r="E6" s="2" t="s">
        <v>39</v>
      </c>
      <c r="F6" s="2" t="s">
        <v>40</v>
      </c>
      <c r="G6" s="37" t="s">
        <v>41</v>
      </c>
      <c r="H6" s="11">
        <v>5</v>
      </c>
      <c r="I6" s="17" t="str">
        <f t="shared" si="0"/>
        <v>Moines</v>
      </c>
      <c r="J6" s="52" t="s">
        <v>98</v>
      </c>
      <c r="K6" s="34" t="s">
        <v>420</v>
      </c>
      <c r="L6" s="34" t="str">
        <f>I6</f>
        <v>Moines</v>
      </c>
      <c r="M6" s="34" t="s">
        <v>421</v>
      </c>
      <c r="N6" s="34" t="str">
        <f>I7</f>
        <v>Paranoïa</v>
      </c>
      <c r="O6" s="34" t="s">
        <v>424</v>
      </c>
      <c r="P6" s="34" t="str">
        <f>I8</f>
        <v>Règlement de compte entre espions</v>
      </c>
      <c r="Q6" s="34"/>
      <c r="R6" s="34"/>
      <c r="S6" s="56"/>
      <c r="V6" s="56"/>
    </row>
    <row r="7" spans="1:22" x14ac:dyDescent="0.25">
      <c r="A7" s="8" t="s">
        <v>5</v>
      </c>
      <c r="B7" s="3" t="s">
        <v>42</v>
      </c>
      <c r="C7" s="4" t="s">
        <v>43</v>
      </c>
      <c r="D7" s="4" t="s">
        <v>44</v>
      </c>
      <c r="E7" s="4" t="s">
        <v>45</v>
      </c>
      <c r="F7" s="4" t="s">
        <v>46</v>
      </c>
      <c r="G7" s="38" t="s">
        <v>47</v>
      </c>
      <c r="H7" s="12">
        <v>6</v>
      </c>
      <c r="I7" s="18" t="str">
        <f t="shared" si="0"/>
        <v>Paranoïa</v>
      </c>
      <c r="J7" s="53"/>
      <c r="K7" s="34"/>
      <c r="L7" s="34"/>
      <c r="M7" s="34"/>
      <c r="N7" s="34"/>
      <c r="O7" s="34"/>
      <c r="P7" s="34"/>
      <c r="Q7" s="34"/>
      <c r="R7" s="34"/>
      <c r="S7" s="56"/>
      <c r="V7" s="56"/>
    </row>
    <row r="8" spans="1:22" ht="15.75" thickBot="1" x14ac:dyDescent="0.3">
      <c r="A8" s="9" t="s">
        <v>6</v>
      </c>
      <c r="B8" s="5" t="s">
        <v>48</v>
      </c>
      <c r="C8" s="6" t="s">
        <v>49</v>
      </c>
      <c r="D8" s="6" t="s">
        <v>50</v>
      </c>
      <c r="E8" s="6" t="s">
        <v>51</v>
      </c>
      <c r="F8" s="6" t="s">
        <v>52</v>
      </c>
      <c r="G8" s="39" t="s">
        <v>53</v>
      </c>
      <c r="H8" s="14">
        <v>1</v>
      </c>
      <c r="I8" s="20" t="str">
        <f t="shared" si="0"/>
        <v>Règlement de compte entre espions</v>
      </c>
      <c r="J8" s="55"/>
      <c r="K8" s="34"/>
      <c r="L8" s="34"/>
      <c r="M8" s="34"/>
      <c r="N8" s="34"/>
      <c r="O8" s="34"/>
      <c r="P8" s="34"/>
      <c r="Q8" s="34"/>
      <c r="R8" s="34"/>
      <c r="S8" s="56"/>
      <c r="V8" s="56"/>
    </row>
    <row r="9" spans="1:22" ht="15" customHeight="1" x14ac:dyDescent="0.25">
      <c r="A9" s="7" t="s">
        <v>7</v>
      </c>
      <c r="B9" s="1" t="s">
        <v>54</v>
      </c>
      <c r="C9" s="2" t="s">
        <v>55</v>
      </c>
      <c r="D9" s="2" t="s">
        <v>56</v>
      </c>
      <c r="E9" s="2" t="s">
        <v>57</v>
      </c>
      <c r="F9" s="2" t="s">
        <v>58</v>
      </c>
      <c r="G9" s="37" t="s">
        <v>59</v>
      </c>
      <c r="H9" s="11">
        <v>2</v>
      </c>
      <c r="I9" s="17" t="str">
        <f t="shared" si="0"/>
        <v>Forces élémentaires</v>
      </c>
      <c r="J9" s="52" t="s">
        <v>99</v>
      </c>
      <c r="K9" s="34" t="s">
        <v>423</v>
      </c>
      <c r="L9" s="34" t="str">
        <f>I9</f>
        <v>Forces élémentaires</v>
      </c>
      <c r="M9" s="34" t="s">
        <v>420</v>
      </c>
      <c r="N9" s="34" t="str">
        <f>I10</f>
        <v>Pouvoirs de l'esprit</v>
      </c>
      <c r="O9" s="34" t="s">
        <v>424</v>
      </c>
      <c r="P9" s="34" t="str">
        <f>I11</f>
        <v>Consécration d'un lieu sacré</v>
      </c>
      <c r="Q9" s="34"/>
      <c r="R9" s="34"/>
      <c r="S9" s="56"/>
      <c r="V9" s="56"/>
    </row>
    <row r="10" spans="1:22" x14ac:dyDescent="0.25">
      <c r="A10" s="8" t="s">
        <v>8</v>
      </c>
      <c r="B10" s="3" t="s">
        <v>60</v>
      </c>
      <c r="C10" s="4" t="s">
        <v>61</v>
      </c>
      <c r="D10" s="4" t="s">
        <v>62</v>
      </c>
      <c r="E10" s="4" t="s">
        <v>63</v>
      </c>
      <c r="F10" s="4" t="s">
        <v>64</v>
      </c>
      <c r="G10" s="38" t="s">
        <v>65</v>
      </c>
      <c r="H10" s="12">
        <v>3</v>
      </c>
      <c r="I10" s="18" t="str">
        <f t="shared" si="0"/>
        <v>Pouvoirs de l'esprit</v>
      </c>
      <c r="J10" s="53"/>
      <c r="K10" s="34"/>
      <c r="L10" s="34"/>
      <c r="M10" s="34"/>
      <c r="N10" s="34"/>
      <c r="O10" s="34"/>
      <c r="P10" s="34"/>
      <c r="Q10" s="34"/>
      <c r="R10" s="34"/>
      <c r="S10" s="56"/>
      <c r="V10" s="56"/>
    </row>
    <row r="11" spans="1:22" ht="15.75" thickBot="1" x14ac:dyDescent="0.3">
      <c r="A11" s="9" t="s">
        <v>6</v>
      </c>
      <c r="B11" s="5" t="s">
        <v>66</v>
      </c>
      <c r="C11" s="6" t="s">
        <v>67</v>
      </c>
      <c r="D11" s="6" t="s">
        <v>68</v>
      </c>
      <c r="E11" s="6" t="s">
        <v>69</v>
      </c>
      <c r="F11" s="6" t="s">
        <v>70</v>
      </c>
      <c r="G11" s="39" t="s">
        <v>71</v>
      </c>
      <c r="H11" s="14">
        <v>4</v>
      </c>
      <c r="I11" s="20" t="str">
        <f t="shared" si="0"/>
        <v>Consécration d'un lieu sacré</v>
      </c>
      <c r="J11" s="55"/>
      <c r="K11" s="34"/>
      <c r="L11" s="34"/>
      <c r="M11" s="34"/>
      <c r="N11" s="34"/>
      <c r="O11" s="34"/>
      <c r="P11" s="34"/>
      <c r="Q11" s="34"/>
      <c r="R11" s="34"/>
      <c r="S11" s="56"/>
      <c r="V11" s="56"/>
    </row>
    <row r="12" spans="1:22" ht="15" customHeight="1" x14ac:dyDescent="0.25">
      <c r="A12" s="7" t="s">
        <v>9</v>
      </c>
      <c r="B12" s="1" t="s">
        <v>72</v>
      </c>
      <c r="C12" s="2" t="s">
        <v>73</v>
      </c>
      <c r="D12" s="2" t="s">
        <v>74</v>
      </c>
      <c r="E12" s="2" t="s">
        <v>75</v>
      </c>
      <c r="F12" s="2" t="s">
        <v>76</v>
      </c>
      <c r="G12" s="37" t="s">
        <v>77</v>
      </c>
      <c r="H12" s="11">
        <v>5</v>
      </c>
      <c r="I12" s="17" t="str">
        <f t="shared" si="0"/>
        <v>Erudits</v>
      </c>
      <c r="J12" s="52" t="s">
        <v>100</v>
      </c>
      <c r="K12" s="34" t="s">
        <v>425</v>
      </c>
      <c r="L12" s="34" t="str">
        <f>I12</f>
        <v>Erudits</v>
      </c>
      <c r="M12" s="34" t="s">
        <v>426</v>
      </c>
      <c r="N12" s="34" t="str">
        <f>I13</f>
        <v>Calendrier complexe</v>
      </c>
      <c r="O12" s="34" t="s">
        <v>427</v>
      </c>
      <c r="P12" s="34" t="str">
        <f>I14</f>
        <v>Communication collective avec une autre communauté</v>
      </c>
      <c r="Q12" s="34"/>
      <c r="R12" s="34"/>
      <c r="S12" s="56"/>
      <c r="V12" s="56"/>
    </row>
    <row r="13" spans="1:22" x14ac:dyDescent="0.25">
      <c r="A13" s="8" t="s">
        <v>5</v>
      </c>
      <c r="B13" s="3" t="s">
        <v>78</v>
      </c>
      <c r="C13" s="4" t="s">
        <v>79</v>
      </c>
      <c r="D13" s="4" t="s">
        <v>80</v>
      </c>
      <c r="E13" s="4" t="s">
        <v>81</v>
      </c>
      <c r="F13" s="4" t="s">
        <v>82</v>
      </c>
      <c r="G13" s="38" t="s">
        <v>83</v>
      </c>
      <c r="H13" s="12">
        <v>6</v>
      </c>
      <c r="I13" s="18" t="str">
        <f t="shared" si="0"/>
        <v>Calendrier complexe</v>
      </c>
      <c r="J13" s="53"/>
      <c r="K13" s="34"/>
      <c r="L13" s="34"/>
      <c r="M13" s="34"/>
      <c r="N13" s="34"/>
      <c r="O13" s="34"/>
      <c r="P13" s="34"/>
      <c r="Q13" s="34"/>
      <c r="R13" s="34"/>
      <c r="S13" s="56"/>
      <c r="V13" s="56"/>
    </row>
    <row r="14" spans="1:22" ht="30.75" thickBot="1" x14ac:dyDescent="0.3">
      <c r="A14" s="9" t="s">
        <v>6</v>
      </c>
      <c r="B14" s="5" t="s">
        <v>84</v>
      </c>
      <c r="C14" s="6" t="s">
        <v>85</v>
      </c>
      <c r="D14" s="6" t="s">
        <v>86</v>
      </c>
      <c r="E14" s="6" t="s">
        <v>87</v>
      </c>
      <c r="F14" s="6" t="s">
        <v>88</v>
      </c>
      <c r="G14" s="39" t="s">
        <v>89</v>
      </c>
      <c r="H14" s="14">
        <v>2</v>
      </c>
      <c r="I14" s="20" t="str">
        <f t="shared" si="0"/>
        <v>Communication collective avec une autre communauté</v>
      </c>
      <c r="J14" s="55"/>
      <c r="K14" s="34"/>
      <c r="L14" s="34"/>
      <c r="M14" s="34"/>
      <c r="N14" s="34"/>
      <c r="O14" s="34"/>
      <c r="P14" s="34"/>
      <c r="Q14" s="34"/>
      <c r="R14" s="34"/>
      <c r="S14" s="56"/>
      <c r="V14" s="56"/>
    </row>
    <row r="15" spans="1:22" ht="18.600000000000001" customHeight="1" thickBot="1" x14ac:dyDescent="0.3">
      <c r="A15" s="9" t="s">
        <v>10</v>
      </c>
      <c r="B15" s="5" t="s">
        <v>90</v>
      </c>
      <c r="C15" s="6" t="s">
        <v>91</v>
      </c>
      <c r="D15" s="6" t="s">
        <v>92</v>
      </c>
      <c r="E15" s="6" t="s">
        <v>93</v>
      </c>
      <c r="F15" s="6" t="s">
        <v>94</v>
      </c>
      <c r="G15" s="6" t="s">
        <v>95</v>
      </c>
      <c r="H15" s="15">
        <v>6</v>
      </c>
      <c r="I15" s="21" t="str">
        <f t="shared" si="0"/>
        <v>Ville monastère</v>
      </c>
      <c r="J15" s="10" t="s">
        <v>10</v>
      </c>
      <c r="K15" s="34" t="s">
        <v>428</v>
      </c>
      <c r="L15" s="34" t="str">
        <f>I15</f>
        <v>Ville monastère</v>
      </c>
      <c r="M15" s="34"/>
      <c r="N15" s="34"/>
      <c r="O15" s="34"/>
      <c r="P15" s="34"/>
      <c r="Q15" s="34"/>
      <c r="R15" s="34"/>
      <c r="S15" s="56"/>
      <c r="V15" s="56"/>
    </row>
    <row r="16" spans="1:22" ht="18" thickBot="1" x14ac:dyDescent="0.45">
      <c r="A16" s="47" t="s">
        <v>101</v>
      </c>
      <c r="B16" s="47"/>
      <c r="C16" s="47"/>
      <c r="D16" s="47"/>
      <c r="E16" s="47"/>
      <c r="F16" s="47"/>
      <c r="G16" s="47"/>
      <c r="H16" s="31" t="s">
        <v>23</v>
      </c>
      <c r="I16" s="33" t="s">
        <v>101</v>
      </c>
      <c r="J16" s="32"/>
      <c r="K16" s="46"/>
      <c r="L16" s="46"/>
      <c r="M16" s="46"/>
      <c r="N16" s="46"/>
      <c r="O16" s="46"/>
      <c r="P16" s="46"/>
      <c r="Q16" s="46"/>
      <c r="R16" s="46"/>
      <c r="S16" s="35" t="s">
        <v>432</v>
      </c>
      <c r="T16" t="s">
        <v>430</v>
      </c>
      <c r="V16" s="56"/>
    </row>
    <row r="17" spans="1:22" ht="14.45" customHeight="1" x14ac:dyDescent="0.25">
      <c r="A17" s="7" t="s">
        <v>0</v>
      </c>
      <c r="B17" s="1" t="s">
        <v>102</v>
      </c>
      <c r="C17" s="2" t="s">
        <v>103</v>
      </c>
      <c r="D17" s="2" t="s">
        <v>104</v>
      </c>
      <c r="E17" s="2" t="s">
        <v>105</v>
      </c>
      <c r="F17" s="2" t="s">
        <v>106</v>
      </c>
      <c r="G17" s="2" t="s">
        <v>107</v>
      </c>
      <c r="H17" s="40">
        <v>4</v>
      </c>
      <c r="I17" s="17" t="str">
        <f>IF(H17=1,B17,IF(H17=2,C17,IF(H17=3,D17,IF(H17=4,E17,IF(H17=5,F17,IF(H17=6,G17,))))))</f>
        <v>Toges</v>
      </c>
      <c r="J17" s="52" t="s">
        <v>96</v>
      </c>
      <c r="K17" s="34" t="s">
        <v>417</v>
      </c>
      <c r="L17" s="34" t="str">
        <f>I17</f>
        <v>Toges</v>
      </c>
      <c r="M17" s="34" t="s">
        <v>418</v>
      </c>
      <c r="N17" s="34" t="str">
        <f>I18</f>
        <v>Fibules, Bijoux</v>
      </c>
      <c r="O17" s="34" t="s">
        <v>422</v>
      </c>
      <c r="P17" s="34" t="str">
        <f>I19</f>
        <v>Rasé</v>
      </c>
      <c r="Q17" s="34" t="s">
        <v>419</v>
      </c>
      <c r="R17" s="34" t="str">
        <f>I20</f>
        <v>Xénophobe</v>
      </c>
      <c r="S17" s="56" t="str">
        <f>I16&amp;","&amp;" habitants de "&amp;S16&amp;" "&amp;" Sont un peuple vétu en majorités de "&amp;I17&amp;", "&amp;" décorés de "&amp;I18&amp;" "&amp;" et coiffés "&amp;I19&amp;" "&amp;" au caractère "&amp;I20&amp;" et "&amp;" dirigés par un "&amp;I21&amp;" en"&amp;" "&amp;I22&amp;" "&amp;" . l' "&amp;""&amp;I23&amp;" vient perturber le quotidient. "&amp;" Cette sociétée se voue au "&amp;I24&amp;" "&amp;" couplé d' "&amp;I25&amp;" où à lieux la "&amp;I26&amp;". "&amp;" Sa majoritée de "&amp;I27&amp;" "&amp;"s'occupe de "&amp;I29&amp;". "&amp;" Ses baptiments suivent une architecture de "&amp;I30&amp;""</f>
        <v>Les Urbis, habitants de Jaad  Sont un peuple vétu en majorités de Toges,  décorés de Fibules, Bijoux  et coiffés Rasé  au caractère Xénophobe et  dirigés par un Noblesse (militaire, diplomatique) en Police et milices  . l' Defilés vient perturber le quotidient.  Cette sociétée se voue au Divinité tutélaire de la ville  couplé d' Processions où à lieux la Funérailes.  Sa majoritée de Plèbe s'occupe de Grande grève.  Ses baptiments suivent une architecture de Ville cyclopéenne</v>
      </c>
      <c r="V17" s="56"/>
    </row>
    <row r="18" spans="1:22" ht="14.45" customHeight="1" x14ac:dyDescent="0.25">
      <c r="A18" s="8" t="s">
        <v>1</v>
      </c>
      <c r="B18" s="3" t="s">
        <v>108</v>
      </c>
      <c r="C18" s="16" t="s">
        <v>109</v>
      </c>
      <c r="D18" s="16" t="s">
        <v>110</v>
      </c>
      <c r="E18" s="16" t="s">
        <v>111</v>
      </c>
      <c r="F18" s="16" t="s">
        <v>112</v>
      </c>
      <c r="G18" s="16" t="s">
        <v>113</v>
      </c>
      <c r="H18" s="12">
        <v>2</v>
      </c>
      <c r="I18" s="18" t="str">
        <f t="shared" ref="I18:I30" si="1">IF(H18=1,B18,IF(H18=2,C18,IF(H18=3,D18,IF(H18=4,E18,IF(H18=5,F18,IF(H18=6,G18,))))))</f>
        <v>Fibules, Bijoux</v>
      </c>
      <c r="J18" s="53"/>
      <c r="K18" s="34"/>
      <c r="L18" s="34"/>
      <c r="M18" s="34"/>
      <c r="N18" s="34"/>
      <c r="O18" s="34"/>
      <c r="P18" s="34"/>
      <c r="Q18" s="34"/>
      <c r="R18" s="34"/>
      <c r="S18" s="56"/>
    </row>
    <row r="19" spans="1:22" ht="14.45" customHeight="1" x14ac:dyDescent="0.25">
      <c r="A19" s="8" t="s">
        <v>2</v>
      </c>
      <c r="B19" s="3" t="s">
        <v>114</v>
      </c>
      <c r="C19" s="16" t="s">
        <v>24</v>
      </c>
      <c r="D19" s="16" t="s">
        <v>115</v>
      </c>
      <c r="E19" s="16" t="s">
        <v>116</v>
      </c>
      <c r="F19" s="16" t="s">
        <v>117</v>
      </c>
      <c r="G19" s="16" t="s">
        <v>118</v>
      </c>
      <c r="H19" s="12">
        <v>2</v>
      </c>
      <c r="I19" s="18" t="str">
        <f t="shared" si="1"/>
        <v>Rasé</v>
      </c>
      <c r="J19" s="53"/>
      <c r="K19" s="34"/>
      <c r="L19" s="34"/>
      <c r="M19" s="34"/>
      <c r="N19" s="34"/>
      <c r="O19" s="34"/>
      <c r="P19" s="34"/>
      <c r="Q19" s="34"/>
      <c r="R19" s="34"/>
      <c r="S19" s="56"/>
    </row>
    <row r="20" spans="1:22" ht="14.45" customHeight="1" thickBot="1" x14ac:dyDescent="0.3">
      <c r="A20" s="8" t="s">
        <v>3</v>
      </c>
      <c r="B20" s="3" t="s">
        <v>33</v>
      </c>
      <c r="C20" s="16" t="s">
        <v>119</v>
      </c>
      <c r="D20" s="16" t="s">
        <v>120</v>
      </c>
      <c r="E20" s="16" t="s">
        <v>32</v>
      </c>
      <c r="F20" s="16" t="s">
        <v>121</v>
      </c>
      <c r="G20" s="16" t="s">
        <v>122</v>
      </c>
      <c r="H20" s="13">
        <v>3</v>
      </c>
      <c r="I20" s="19" t="str">
        <f t="shared" si="1"/>
        <v>Xénophobe</v>
      </c>
      <c r="J20" s="54"/>
      <c r="K20" s="34"/>
      <c r="L20" s="34"/>
      <c r="M20" s="34"/>
      <c r="N20" s="34"/>
      <c r="O20" s="34"/>
      <c r="P20" s="34"/>
      <c r="Q20" s="34"/>
      <c r="R20" s="34"/>
      <c r="S20" s="56"/>
    </row>
    <row r="21" spans="1:22" ht="14.45" customHeight="1" x14ac:dyDescent="0.25">
      <c r="A21" s="8" t="s">
        <v>4</v>
      </c>
      <c r="B21" s="3" t="s">
        <v>123</v>
      </c>
      <c r="C21" s="16" t="s">
        <v>124</v>
      </c>
      <c r="D21" s="16" t="s">
        <v>125</v>
      </c>
      <c r="E21" s="16" t="s">
        <v>126</v>
      </c>
      <c r="F21" s="16" t="s">
        <v>127</v>
      </c>
      <c r="G21" s="16" t="s">
        <v>128</v>
      </c>
      <c r="H21" s="11">
        <v>5</v>
      </c>
      <c r="I21" s="17" t="str">
        <f t="shared" si="1"/>
        <v>Noblesse (militaire, diplomatique)</v>
      </c>
      <c r="J21" s="52" t="s">
        <v>98</v>
      </c>
      <c r="K21" s="34" t="s">
        <v>420</v>
      </c>
      <c r="L21" s="34" t="str">
        <f>I21</f>
        <v>Noblesse (militaire, diplomatique)</v>
      </c>
      <c r="M21" s="34" t="s">
        <v>421</v>
      </c>
      <c r="N21" s="34" t="str">
        <f>I22</f>
        <v>Police et milices</v>
      </c>
      <c r="O21" s="34" t="s">
        <v>424</v>
      </c>
      <c r="P21" s="34" t="str">
        <f>I23</f>
        <v>Defilés</v>
      </c>
      <c r="Q21" s="34"/>
      <c r="R21" s="34"/>
      <c r="S21" s="56"/>
    </row>
    <row r="22" spans="1:22" ht="14.45" customHeight="1" x14ac:dyDescent="0.25">
      <c r="A22" s="8" t="s">
        <v>5</v>
      </c>
      <c r="B22" s="3" t="s">
        <v>129</v>
      </c>
      <c r="C22" s="16" t="s">
        <v>130</v>
      </c>
      <c r="D22" s="16" t="s">
        <v>131</v>
      </c>
      <c r="E22" s="16" t="s">
        <v>132</v>
      </c>
      <c r="F22" s="16" t="s">
        <v>133</v>
      </c>
      <c r="G22" s="16" t="s">
        <v>134</v>
      </c>
      <c r="H22" s="12">
        <v>3</v>
      </c>
      <c r="I22" s="18" t="str">
        <f t="shared" si="1"/>
        <v>Police et milices</v>
      </c>
      <c r="J22" s="53"/>
      <c r="K22" s="34"/>
      <c r="L22" s="34"/>
      <c r="M22" s="34"/>
      <c r="N22" s="34"/>
      <c r="O22" s="34"/>
      <c r="P22" s="34"/>
      <c r="Q22" s="34"/>
      <c r="R22" s="34"/>
      <c r="S22" s="56"/>
    </row>
    <row r="23" spans="1:22" ht="14.45" customHeight="1" thickBot="1" x14ac:dyDescent="0.3">
      <c r="A23" s="8" t="s">
        <v>6</v>
      </c>
      <c r="B23" s="3" t="s">
        <v>135</v>
      </c>
      <c r="C23" s="16" t="s">
        <v>136</v>
      </c>
      <c r="D23" s="16" t="s">
        <v>137</v>
      </c>
      <c r="E23" s="16" t="s">
        <v>138</v>
      </c>
      <c r="F23" s="16" t="s">
        <v>139</v>
      </c>
      <c r="G23" s="16" t="s">
        <v>140</v>
      </c>
      <c r="H23" s="14">
        <v>3</v>
      </c>
      <c r="I23" s="20" t="str">
        <f t="shared" si="1"/>
        <v>Defilés</v>
      </c>
      <c r="J23" s="55"/>
      <c r="K23" s="34"/>
      <c r="L23" s="34"/>
      <c r="M23" s="34"/>
      <c r="N23" s="34"/>
      <c r="O23" s="34"/>
      <c r="P23" s="34"/>
      <c r="Q23" s="34"/>
      <c r="R23" s="34"/>
      <c r="S23" s="56"/>
    </row>
    <row r="24" spans="1:22" ht="28.15" customHeight="1" x14ac:dyDescent="0.25">
      <c r="A24" s="8" t="s">
        <v>7</v>
      </c>
      <c r="B24" s="3" t="s">
        <v>141</v>
      </c>
      <c r="C24" s="16" t="s">
        <v>142</v>
      </c>
      <c r="D24" s="16" t="s">
        <v>143</v>
      </c>
      <c r="E24" s="16" t="s">
        <v>144</v>
      </c>
      <c r="F24" s="16" t="s">
        <v>145</v>
      </c>
      <c r="G24" s="16" t="s">
        <v>146</v>
      </c>
      <c r="H24" s="11">
        <v>1</v>
      </c>
      <c r="I24" s="17" t="str">
        <f t="shared" si="1"/>
        <v>Divinité tutélaire de la ville</v>
      </c>
      <c r="J24" s="52" t="s">
        <v>99</v>
      </c>
      <c r="K24" s="34" t="s">
        <v>423</v>
      </c>
      <c r="L24" s="34" t="str">
        <f>I24</f>
        <v>Divinité tutélaire de la ville</v>
      </c>
      <c r="M24" s="34" t="s">
        <v>420</v>
      </c>
      <c r="N24" s="34" t="str">
        <f>I25</f>
        <v>Processions</v>
      </c>
      <c r="O24" s="34" t="s">
        <v>424</v>
      </c>
      <c r="P24" s="34" t="str">
        <f>I26</f>
        <v>Funérailes</v>
      </c>
      <c r="Q24" s="34"/>
      <c r="R24" s="34"/>
      <c r="S24" s="56"/>
    </row>
    <row r="25" spans="1:22" ht="14.45" customHeight="1" x14ac:dyDescent="0.25">
      <c r="A25" s="8" t="s">
        <v>8</v>
      </c>
      <c r="B25" s="3" t="s">
        <v>147</v>
      </c>
      <c r="C25" s="16" t="s">
        <v>148</v>
      </c>
      <c r="D25" s="16" t="s">
        <v>149</v>
      </c>
      <c r="E25" s="16" t="s">
        <v>150</v>
      </c>
      <c r="F25" s="16" t="s">
        <v>151</v>
      </c>
      <c r="G25" s="16" t="s">
        <v>152</v>
      </c>
      <c r="H25" s="12">
        <v>3</v>
      </c>
      <c r="I25" s="18" t="str">
        <f t="shared" si="1"/>
        <v>Processions</v>
      </c>
      <c r="J25" s="53"/>
      <c r="K25" s="34"/>
      <c r="L25" s="34"/>
      <c r="M25" s="34"/>
      <c r="N25" s="34"/>
      <c r="O25" s="34"/>
      <c r="P25" s="34"/>
      <c r="Q25" s="34"/>
      <c r="R25" s="34"/>
      <c r="S25" s="56"/>
    </row>
    <row r="26" spans="1:22" ht="14.45" customHeight="1" thickBot="1" x14ac:dyDescent="0.3">
      <c r="A26" s="8" t="s">
        <v>6</v>
      </c>
      <c r="B26" s="3" t="s">
        <v>153</v>
      </c>
      <c r="C26" s="16" t="s">
        <v>154</v>
      </c>
      <c r="D26" s="16" t="s">
        <v>155</v>
      </c>
      <c r="E26" s="16" t="s">
        <v>156</v>
      </c>
      <c r="F26" s="16" t="s">
        <v>157</v>
      </c>
      <c r="G26" s="16" t="s">
        <v>158</v>
      </c>
      <c r="H26" s="14">
        <v>6</v>
      </c>
      <c r="I26" s="18" t="str">
        <f t="shared" si="1"/>
        <v>Funérailes</v>
      </c>
      <c r="J26" s="55"/>
      <c r="K26" s="34"/>
      <c r="L26" s="34"/>
      <c r="M26" s="34"/>
      <c r="N26" s="34"/>
      <c r="O26" s="34"/>
      <c r="P26" s="34"/>
      <c r="Q26" s="34"/>
      <c r="R26" s="34"/>
      <c r="S26" s="56"/>
    </row>
    <row r="27" spans="1:22" ht="14.45" customHeight="1" x14ac:dyDescent="0.25">
      <c r="A27" s="8" t="s">
        <v>9</v>
      </c>
      <c r="B27" s="3" t="s">
        <v>159</v>
      </c>
      <c r="C27" s="16" t="s">
        <v>160</v>
      </c>
      <c r="D27" s="16" t="s">
        <v>161</v>
      </c>
      <c r="E27" s="16" t="s">
        <v>77</v>
      </c>
      <c r="F27" s="16" t="s">
        <v>162</v>
      </c>
      <c r="G27" s="16" t="s">
        <v>76</v>
      </c>
      <c r="H27" s="11">
        <v>3</v>
      </c>
      <c r="I27" s="18" t="str">
        <f t="shared" si="1"/>
        <v>Plèbe</v>
      </c>
      <c r="J27" s="52" t="s">
        <v>100</v>
      </c>
      <c r="K27" s="34" t="s">
        <v>425</v>
      </c>
      <c r="L27" s="34" t="str">
        <f>I27</f>
        <v>Plèbe</v>
      </c>
      <c r="M27" s="34" t="s">
        <v>426</v>
      </c>
      <c r="N27" s="34" t="str">
        <f>I28</f>
        <v>Esclavages</v>
      </c>
      <c r="O27" s="34" t="s">
        <v>427</v>
      </c>
      <c r="P27" s="34" t="str">
        <f>I29</f>
        <v>Grande grève</v>
      </c>
      <c r="Q27" s="34"/>
      <c r="R27" s="34"/>
      <c r="S27" s="56"/>
    </row>
    <row r="28" spans="1:22" ht="14.45" customHeight="1" x14ac:dyDescent="0.25">
      <c r="A28" s="8" t="s">
        <v>5</v>
      </c>
      <c r="B28" s="3" t="s">
        <v>163</v>
      </c>
      <c r="C28" s="16" t="s">
        <v>164</v>
      </c>
      <c r="D28" s="16" t="s">
        <v>165</v>
      </c>
      <c r="E28" s="16" t="s">
        <v>166</v>
      </c>
      <c r="F28" s="16" t="s">
        <v>167</v>
      </c>
      <c r="G28" s="16" t="s">
        <v>168</v>
      </c>
      <c r="H28" s="12">
        <v>3</v>
      </c>
      <c r="I28" s="18" t="str">
        <f t="shared" si="1"/>
        <v>Esclavages</v>
      </c>
      <c r="J28" s="53"/>
      <c r="K28" s="34"/>
      <c r="L28" s="34"/>
      <c r="M28" s="34"/>
      <c r="N28" s="34"/>
      <c r="O28" s="34"/>
      <c r="P28" s="34"/>
      <c r="Q28" s="34"/>
      <c r="R28" s="34"/>
      <c r="S28" s="56"/>
    </row>
    <row r="29" spans="1:22" ht="14.45" customHeight="1" thickBot="1" x14ac:dyDescent="0.3">
      <c r="A29" s="8" t="s">
        <v>6</v>
      </c>
      <c r="B29" s="3" t="s">
        <v>169</v>
      </c>
      <c r="C29" s="16" t="s">
        <v>170</v>
      </c>
      <c r="D29" s="16" t="s">
        <v>171</v>
      </c>
      <c r="E29" s="16" t="s">
        <v>172</v>
      </c>
      <c r="F29" s="16" t="s">
        <v>173</v>
      </c>
      <c r="G29" s="16" t="s">
        <v>174</v>
      </c>
      <c r="H29" s="14">
        <v>6</v>
      </c>
      <c r="I29" s="18" t="str">
        <f t="shared" si="1"/>
        <v>Grande grève</v>
      </c>
      <c r="J29" s="55"/>
      <c r="K29" s="34"/>
      <c r="L29" s="34"/>
      <c r="M29" s="34"/>
      <c r="N29" s="34"/>
      <c r="O29" s="34"/>
      <c r="P29" s="34"/>
      <c r="Q29" s="34"/>
      <c r="R29" s="34"/>
      <c r="S29" s="56"/>
    </row>
    <row r="30" spans="1:22" ht="14.45" customHeight="1" thickBot="1" x14ac:dyDescent="0.3">
      <c r="A30" s="9" t="s">
        <v>10</v>
      </c>
      <c r="B30" s="5" t="s">
        <v>175</v>
      </c>
      <c r="C30" s="6" t="s">
        <v>176</v>
      </c>
      <c r="D30" s="6" t="s">
        <v>177</v>
      </c>
      <c r="E30" s="6" t="s">
        <v>178</v>
      </c>
      <c r="F30" s="6" t="s">
        <v>179</v>
      </c>
      <c r="G30" s="6" t="s">
        <v>180</v>
      </c>
      <c r="H30" s="15">
        <v>6</v>
      </c>
      <c r="I30" s="18" t="str">
        <f t="shared" si="1"/>
        <v>Ville cyclopéenne</v>
      </c>
      <c r="J30" s="10" t="s">
        <v>10</v>
      </c>
      <c r="K30" s="34" t="s">
        <v>428</v>
      </c>
      <c r="L30" s="34" t="str">
        <f>I30</f>
        <v>Ville cyclopéenne</v>
      </c>
      <c r="M30" s="34"/>
      <c r="N30" s="34"/>
      <c r="O30" s="34"/>
      <c r="P30" s="34"/>
      <c r="Q30" s="34"/>
      <c r="R30" s="34"/>
      <c r="S30" s="56"/>
    </row>
    <row r="31" spans="1:22" ht="18" thickBot="1" x14ac:dyDescent="0.45">
      <c r="A31" s="47" t="s">
        <v>198</v>
      </c>
      <c r="B31" s="47"/>
      <c r="C31" s="47"/>
      <c r="D31" s="47"/>
      <c r="E31" s="47"/>
      <c r="F31" s="47"/>
      <c r="G31" s="47"/>
      <c r="H31" s="31" t="s">
        <v>23</v>
      </c>
      <c r="I31" s="33" t="s">
        <v>198</v>
      </c>
      <c r="J31" s="32"/>
      <c r="K31" s="34"/>
      <c r="L31" s="34"/>
      <c r="M31" s="34"/>
      <c r="N31" s="34"/>
      <c r="O31" s="34"/>
      <c r="P31" s="34"/>
      <c r="Q31" s="34"/>
      <c r="R31" s="34"/>
      <c r="S31" s="35" t="s">
        <v>431</v>
      </c>
      <c r="T31" t="s">
        <v>430</v>
      </c>
    </row>
    <row r="32" spans="1:22" ht="13.15" customHeight="1" x14ac:dyDescent="0.25">
      <c r="A32" s="7" t="s">
        <v>0</v>
      </c>
      <c r="B32" s="2" t="s">
        <v>199</v>
      </c>
      <c r="C32" s="2" t="s">
        <v>200</v>
      </c>
      <c r="D32" s="2" t="s">
        <v>201</v>
      </c>
      <c r="E32" s="2" t="s">
        <v>105</v>
      </c>
      <c r="F32" s="2" t="s">
        <v>202</v>
      </c>
      <c r="G32" s="2" t="s">
        <v>203</v>
      </c>
      <c r="H32" s="11">
        <v>5</v>
      </c>
      <c r="I32" s="17" t="str">
        <f>IF(H32=1,B32,IF(H32=2,C32,IF(H32=3,D32,IF(H32=4,E32,IF(H32=5,F32,IF(H32=6,G32,))))))</f>
        <v>Tuniques détoffes pures</v>
      </c>
      <c r="J32" s="52" t="s">
        <v>96</v>
      </c>
      <c r="K32" s="34" t="s">
        <v>417</v>
      </c>
      <c r="L32" s="34" t="str">
        <f>I32</f>
        <v>Tuniques détoffes pures</v>
      </c>
      <c r="M32" s="34" t="s">
        <v>418</v>
      </c>
      <c r="N32" s="34" t="str">
        <f>I33</f>
        <v>Bijoux incorporés</v>
      </c>
      <c r="O32" s="34" t="s">
        <v>422</v>
      </c>
      <c r="P32" s="34" t="str">
        <f>I34</f>
        <v>complètement rasé</v>
      </c>
      <c r="Q32" s="34" t="s">
        <v>419</v>
      </c>
      <c r="R32" s="34" t="str">
        <f>I35</f>
        <v>Curieux</v>
      </c>
      <c r="S32" s="56" t="str">
        <f>I31&amp;" "&amp;" habitants de "&amp;S31&amp;" "&amp;" Sont un peuple vétu en majorité de "&amp;I32&amp;", "&amp;" décorés de "&amp;I33&amp;", "&amp;" et coiffés "&amp;I34&amp;", "&amp;" au caractère "&amp;I35&amp;", "&amp;" vivant en, "&amp;I36&amp;", "&amp;" "&amp;I37&amp;" "&amp;" où il y a un "&amp;""&amp;I38&amp;". "&amp;" Cette sociétée est dirigée par des "&amp;I39&amp;" "&amp;" vivant de la "&amp;I40&amp;" où il y à eu une "&amp;I41&amp;". "&amp;" Son activitée princpale "&amp;I42&amp;" est "&amp;"orienté vers des "&amp;I44&amp;". "&amp;" ses baptiments suivent une architecture de "&amp;I45&amp;""</f>
        <v>Les Arkhè  habitants de dans ton cul  Sont un peuple vétu en majorité de Tuniques détoffes pures,  décorés de Bijoux incorporés,  et coiffés complètement rasé,  au caractère Curieux,  vivant en, Conseil des sages,  Garde d'élite  où il y a un Marage forcé.  Cette sociétée est dirigée par des Culte des énergies (solaire, lunaire, stellaire, cosmique)  vivant de la Méditation où il y à eu une Rupture d'un tabou.  Son activitée princpale Ouvriers (agriculture, tâche quotidiennes, etc…) est orienté vers des Récolte de loom.  ses baptiments suivent une architecture de Terriers</v>
      </c>
    </row>
    <row r="33" spans="1:20" x14ac:dyDescent="0.25">
      <c r="A33" s="8" t="s">
        <v>1</v>
      </c>
      <c r="B33" s="4" t="s">
        <v>204</v>
      </c>
      <c r="C33" s="16" t="s">
        <v>205</v>
      </c>
      <c r="D33" s="16" t="s">
        <v>206</v>
      </c>
      <c r="E33" s="16" t="s">
        <v>207</v>
      </c>
      <c r="F33" s="16" t="s">
        <v>208</v>
      </c>
      <c r="G33" s="16" t="s">
        <v>209</v>
      </c>
      <c r="H33" s="12">
        <v>2</v>
      </c>
      <c r="I33" s="18" t="str">
        <f t="shared" ref="I33:I45" si="2">IF(H33=1,B33,IF(H33=2,C33,IF(H33=3,D33,IF(H33=4,E33,IF(H33=5,F33,IF(H33=6,G33,))))))</f>
        <v>Bijoux incorporés</v>
      </c>
      <c r="J33" s="53"/>
      <c r="K33" s="34"/>
      <c r="L33" s="34"/>
      <c r="M33" s="34"/>
      <c r="N33" s="34"/>
      <c r="O33" s="34"/>
      <c r="P33" s="34"/>
      <c r="Q33" s="34"/>
      <c r="R33" s="34"/>
      <c r="S33" s="56"/>
    </row>
    <row r="34" spans="1:20" x14ac:dyDescent="0.25">
      <c r="A34" s="8" t="s">
        <v>2</v>
      </c>
      <c r="B34" s="4" t="s">
        <v>210</v>
      </c>
      <c r="C34" s="16" t="s">
        <v>25</v>
      </c>
      <c r="D34" s="16" t="s">
        <v>25</v>
      </c>
      <c r="E34" s="16" t="s">
        <v>27</v>
      </c>
      <c r="F34" s="16" t="s">
        <v>211</v>
      </c>
      <c r="G34" s="16" t="s">
        <v>212</v>
      </c>
      <c r="H34" s="12">
        <v>1</v>
      </c>
      <c r="I34" s="18" t="str">
        <f t="shared" si="2"/>
        <v>complètement rasé</v>
      </c>
      <c r="J34" s="53"/>
      <c r="K34" s="34"/>
      <c r="L34" s="34"/>
      <c r="M34" s="34"/>
      <c r="N34" s="34"/>
      <c r="O34" s="34"/>
      <c r="P34" s="34"/>
      <c r="Q34" s="34"/>
      <c r="R34" s="34"/>
      <c r="S34" s="56"/>
    </row>
    <row r="35" spans="1:20" ht="15.75" thickBot="1" x14ac:dyDescent="0.3">
      <c r="A35" s="8" t="s">
        <v>3</v>
      </c>
      <c r="B35" s="4" t="s">
        <v>213</v>
      </c>
      <c r="C35" s="16" t="s">
        <v>214</v>
      </c>
      <c r="D35" s="16" t="s">
        <v>215</v>
      </c>
      <c r="E35" s="16" t="s">
        <v>122</v>
      </c>
      <c r="F35" s="16" t="s">
        <v>216</v>
      </c>
      <c r="G35" s="16" t="s">
        <v>217</v>
      </c>
      <c r="H35" s="13">
        <v>4</v>
      </c>
      <c r="I35" s="19" t="str">
        <f t="shared" si="2"/>
        <v>Curieux</v>
      </c>
      <c r="J35" s="54"/>
      <c r="K35" s="34"/>
      <c r="L35" s="34"/>
      <c r="M35" s="34"/>
      <c r="N35" s="34"/>
      <c r="O35" s="34"/>
      <c r="P35" s="34"/>
      <c r="Q35" s="34"/>
      <c r="R35" s="34"/>
      <c r="S35" s="56"/>
    </row>
    <row r="36" spans="1:20" ht="13.15" customHeight="1" thickBot="1" x14ac:dyDescent="0.3">
      <c r="A36" s="8" t="s">
        <v>4</v>
      </c>
      <c r="B36" s="4" t="s">
        <v>218</v>
      </c>
      <c r="C36" s="4" t="s">
        <v>218</v>
      </c>
      <c r="D36" s="16" t="s">
        <v>219</v>
      </c>
      <c r="E36" s="16" t="s">
        <v>220</v>
      </c>
      <c r="F36" s="16" t="s">
        <v>38</v>
      </c>
      <c r="G36" s="16" t="s">
        <v>221</v>
      </c>
      <c r="H36" s="11">
        <v>5</v>
      </c>
      <c r="I36" s="17" t="str">
        <f t="shared" si="2"/>
        <v>Conseil des sages</v>
      </c>
      <c r="J36" s="52" t="s">
        <v>98</v>
      </c>
      <c r="K36" s="34" t="s">
        <v>420</v>
      </c>
      <c r="L36" s="34" t="str">
        <f>I36</f>
        <v>Conseil des sages</v>
      </c>
      <c r="M36" s="34" t="s">
        <v>421</v>
      </c>
      <c r="N36" s="34" t="str">
        <f>I37</f>
        <v>Garde d'élite</v>
      </c>
      <c r="O36" s="34" t="s">
        <v>424</v>
      </c>
      <c r="P36" s="34" t="str">
        <f>I38</f>
        <v>Marage forcé</v>
      </c>
      <c r="Q36" s="34"/>
      <c r="R36" s="34"/>
      <c r="S36" s="56"/>
    </row>
    <row r="37" spans="1:20" ht="15.75" thickBot="1" x14ac:dyDescent="0.3">
      <c r="A37" s="8" t="s">
        <v>5</v>
      </c>
      <c r="B37" s="4" t="s">
        <v>222</v>
      </c>
      <c r="C37" s="16" t="s">
        <v>227</v>
      </c>
      <c r="D37" s="16" t="s">
        <v>223</v>
      </c>
      <c r="E37" s="16" t="s">
        <v>224</v>
      </c>
      <c r="F37" s="16" t="s">
        <v>225</v>
      </c>
      <c r="G37" s="16" t="s">
        <v>226</v>
      </c>
      <c r="H37" s="12">
        <v>5</v>
      </c>
      <c r="I37" s="17" t="str">
        <f t="shared" si="2"/>
        <v>Garde d'élite</v>
      </c>
      <c r="J37" s="53"/>
      <c r="K37" s="34"/>
      <c r="L37" s="34"/>
      <c r="M37" s="34"/>
      <c r="N37" s="34"/>
      <c r="O37" s="34"/>
      <c r="P37" s="34"/>
      <c r="Q37" s="34"/>
      <c r="R37" s="34"/>
      <c r="S37" s="56"/>
    </row>
    <row r="38" spans="1:20" ht="15.75" thickBot="1" x14ac:dyDescent="0.3">
      <c r="A38" s="8" t="s">
        <v>6</v>
      </c>
      <c r="B38" s="4" t="s">
        <v>228</v>
      </c>
      <c r="C38" s="16" t="s">
        <v>229</v>
      </c>
      <c r="D38" s="16" t="s">
        <v>230</v>
      </c>
      <c r="E38" s="16" t="s">
        <v>231</v>
      </c>
      <c r="F38" s="16" t="s">
        <v>232</v>
      </c>
      <c r="G38" s="16" t="s">
        <v>233</v>
      </c>
      <c r="H38" s="14">
        <v>5</v>
      </c>
      <c r="I38" s="17" t="str">
        <f t="shared" si="2"/>
        <v>Marage forcé</v>
      </c>
      <c r="J38" s="55"/>
      <c r="K38" s="34"/>
      <c r="L38" s="34"/>
      <c r="M38" s="34"/>
      <c r="N38" s="34"/>
      <c r="O38" s="34"/>
      <c r="P38" s="34"/>
      <c r="Q38" s="34"/>
      <c r="R38" s="34"/>
      <c r="S38" s="56"/>
    </row>
    <row r="39" spans="1:20" ht="14.45" customHeight="1" x14ac:dyDescent="0.25">
      <c r="A39" s="8" t="s">
        <v>7</v>
      </c>
      <c r="B39" s="4" t="s">
        <v>234</v>
      </c>
      <c r="C39" s="16" t="s">
        <v>235</v>
      </c>
      <c r="D39" s="16" t="s">
        <v>236</v>
      </c>
      <c r="E39" s="16" t="s">
        <v>237</v>
      </c>
      <c r="F39" s="16" t="s">
        <v>54</v>
      </c>
      <c r="G39" s="16" t="s">
        <v>238</v>
      </c>
      <c r="H39" s="11">
        <v>2</v>
      </c>
      <c r="I39" s="17" t="str">
        <f t="shared" si="2"/>
        <v>Culte des énergies (solaire, lunaire, stellaire, cosmique)</v>
      </c>
      <c r="J39" s="52" t="s">
        <v>99</v>
      </c>
      <c r="K39" s="34" t="s">
        <v>423</v>
      </c>
      <c r="L39" s="34" t="str">
        <f>I39</f>
        <v>Culte des énergies (solaire, lunaire, stellaire, cosmique)</v>
      </c>
      <c r="M39" s="34" t="s">
        <v>420</v>
      </c>
      <c r="N39" s="34" t="str">
        <f>I40</f>
        <v>Méditation</v>
      </c>
      <c r="O39" s="34" t="s">
        <v>424</v>
      </c>
      <c r="P39" s="34" t="str">
        <f>I41</f>
        <v>Rupture d'un tabou</v>
      </c>
      <c r="Q39" s="34"/>
      <c r="R39" s="34"/>
      <c r="S39" s="56"/>
    </row>
    <row r="40" spans="1:20" x14ac:dyDescent="0.25">
      <c r="A40" s="8" t="s">
        <v>8</v>
      </c>
      <c r="B40" s="4" t="s">
        <v>239</v>
      </c>
      <c r="C40" s="16" t="s">
        <v>149</v>
      </c>
      <c r="D40" s="16" t="s">
        <v>65</v>
      </c>
      <c r="E40" s="16" t="s">
        <v>240</v>
      </c>
      <c r="F40" s="16" t="s">
        <v>241</v>
      </c>
      <c r="G40" s="16" t="s">
        <v>242</v>
      </c>
      <c r="H40" s="12">
        <v>3</v>
      </c>
      <c r="I40" s="18" t="str">
        <f t="shared" si="2"/>
        <v>Méditation</v>
      </c>
      <c r="J40" s="53"/>
      <c r="K40" s="34"/>
      <c r="L40" s="34"/>
      <c r="M40" s="34"/>
      <c r="N40" s="34"/>
      <c r="O40" s="34"/>
      <c r="P40" s="34"/>
      <c r="Q40" s="34"/>
      <c r="R40" s="34"/>
      <c r="S40" s="56"/>
    </row>
    <row r="41" spans="1:20" ht="15.75" thickBot="1" x14ac:dyDescent="0.3">
      <c r="A41" s="8" t="s">
        <v>6</v>
      </c>
      <c r="B41" s="4" t="s">
        <v>243</v>
      </c>
      <c r="C41" s="16" t="s">
        <v>244</v>
      </c>
      <c r="D41" s="16" t="s">
        <v>245</v>
      </c>
      <c r="E41" s="16" t="s">
        <v>246</v>
      </c>
      <c r="F41" s="16" t="s">
        <v>247</v>
      </c>
      <c r="G41" s="16" t="s">
        <v>248</v>
      </c>
      <c r="H41" s="14">
        <v>4</v>
      </c>
      <c r="I41" s="18" t="str">
        <f t="shared" si="2"/>
        <v>Rupture d'un tabou</v>
      </c>
      <c r="J41" s="55"/>
      <c r="K41" s="34"/>
      <c r="L41" s="34"/>
      <c r="M41" s="34"/>
      <c r="N41" s="34"/>
      <c r="O41" s="34"/>
      <c r="P41" s="34"/>
      <c r="Q41" s="34"/>
      <c r="R41" s="34"/>
      <c r="S41" s="56"/>
    </row>
    <row r="42" spans="1:20" ht="13.9" customHeight="1" x14ac:dyDescent="0.25">
      <c r="A42" s="8" t="s">
        <v>9</v>
      </c>
      <c r="B42" s="4" t="s">
        <v>249</v>
      </c>
      <c r="C42" s="3" t="s">
        <v>249</v>
      </c>
      <c r="D42" s="16" t="s">
        <v>74</v>
      </c>
      <c r="E42" s="16" t="s">
        <v>76</v>
      </c>
      <c r="F42" s="16" t="s">
        <v>77</v>
      </c>
      <c r="G42" s="16" t="s">
        <v>250</v>
      </c>
      <c r="H42" s="11">
        <v>1</v>
      </c>
      <c r="I42" s="18" t="str">
        <f t="shared" si="2"/>
        <v>Ouvriers (agriculture, tâche quotidiennes, etc…)</v>
      </c>
      <c r="J42" s="52" t="s">
        <v>100</v>
      </c>
      <c r="K42" s="34" t="s">
        <v>425</v>
      </c>
      <c r="L42" s="34" t="str">
        <f>I42</f>
        <v>Ouvriers (agriculture, tâche quotidiennes, etc…)</v>
      </c>
      <c r="M42" s="34" t="s">
        <v>426</v>
      </c>
      <c r="N42" s="34" t="str">
        <f>I43</f>
        <v>Cristaux mémoire</v>
      </c>
      <c r="O42" s="34" t="s">
        <v>427</v>
      </c>
      <c r="P42" s="34" t="str">
        <f>I44</f>
        <v>Récolte de loom</v>
      </c>
      <c r="Q42" s="34"/>
      <c r="R42" s="34"/>
      <c r="S42" s="56"/>
    </row>
    <row r="43" spans="1:20" x14ac:dyDescent="0.25">
      <c r="A43" s="8" t="s">
        <v>5</v>
      </c>
      <c r="B43" s="4" t="s">
        <v>251</v>
      </c>
      <c r="C43" s="16" t="s">
        <v>78</v>
      </c>
      <c r="D43" s="16" t="s">
        <v>252</v>
      </c>
      <c r="E43" s="16" t="s">
        <v>253</v>
      </c>
      <c r="F43" s="16" t="s">
        <v>254</v>
      </c>
      <c r="G43" s="16" t="s">
        <v>255</v>
      </c>
      <c r="H43" s="12">
        <v>1</v>
      </c>
      <c r="I43" s="18" t="str">
        <f t="shared" si="2"/>
        <v>Cristaux mémoire</v>
      </c>
      <c r="J43" s="53"/>
      <c r="K43" s="34"/>
      <c r="L43" s="34"/>
      <c r="M43" s="34"/>
      <c r="N43" s="34"/>
      <c r="O43" s="34"/>
      <c r="P43" s="34"/>
      <c r="Q43" s="34"/>
      <c r="R43" s="34"/>
      <c r="S43" s="56"/>
    </row>
    <row r="44" spans="1:20" ht="15.75" thickBot="1" x14ac:dyDescent="0.3">
      <c r="A44" s="8" t="s">
        <v>6</v>
      </c>
      <c r="B44" s="4" t="s">
        <v>256</v>
      </c>
      <c r="C44" s="16" t="s">
        <v>257</v>
      </c>
      <c r="D44" s="16" t="s">
        <v>258</v>
      </c>
      <c r="E44" s="16" t="s">
        <v>259</v>
      </c>
      <c r="F44" s="16" t="s">
        <v>260</v>
      </c>
      <c r="G44" s="16" t="s">
        <v>261</v>
      </c>
      <c r="H44" s="14">
        <v>6</v>
      </c>
      <c r="I44" s="18" t="str">
        <f t="shared" si="2"/>
        <v>Récolte de loom</v>
      </c>
      <c r="J44" s="55"/>
      <c r="K44" s="34"/>
      <c r="L44" s="34"/>
      <c r="M44" s="34"/>
      <c r="N44" s="34"/>
      <c r="O44" s="34"/>
      <c r="P44" s="34"/>
      <c r="Q44" s="34"/>
      <c r="R44" s="34"/>
      <c r="S44" s="56"/>
    </row>
    <row r="45" spans="1:20" ht="13.9" customHeight="1" thickBot="1" x14ac:dyDescent="0.3">
      <c r="A45" s="9" t="s">
        <v>10</v>
      </c>
      <c r="B45" s="6" t="s">
        <v>262</v>
      </c>
      <c r="C45" s="6" t="s">
        <v>263</v>
      </c>
      <c r="D45" s="6" t="s">
        <v>264</v>
      </c>
      <c r="E45" s="6" t="s">
        <v>265</v>
      </c>
      <c r="F45" s="6" t="s">
        <v>266</v>
      </c>
      <c r="G45" s="6" t="s">
        <v>91</v>
      </c>
      <c r="H45" s="15">
        <v>5</v>
      </c>
      <c r="I45" s="18" t="str">
        <f t="shared" si="2"/>
        <v>Terriers</v>
      </c>
      <c r="J45" s="10" t="s">
        <v>10</v>
      </c>
      <c r="K45" s="34" t="s">
        <v>428</v>
      </c>
      <c r="L45" s="34" t="str">
        <f>I45</f>
        <v>Terriers</v>
      </c>
      <c r="M45" s="34"/>
      <c r="N45" s="34"/>
      <c r="O45" s="34"/>
      <c r="P45" s="34"/>
      <c r="Q45" s="34"/>
      <c r="R45" s="34"/>
      <c r="S45" s="56"/>
    </row>
    <row r="46" spans="1:20" ht="18" thickBot="1" x14ac:dyDescent="0.45">
      <c r="A46" s="47" t="s">
        <v>267</v>
      </c>
      <c r="B46" s="47"/>
      <c r="C46" s="47"/>
      <c r="D46" s="47"/>
      <c r="E46" s="47"/>
      <c r="F46" s="47"/>
      <c r="G46" s="47"/>
      <c r="H46" s="31" t="s">
        <v>23</v>
      </c>
      <c r="I46" s="33" t="s">
        <v>267</v>
      </c>
      <c r="J46" s="32"/>
      <c r="K46" s="34"/>
      <c r="L46" s="34"/>
      <c r="M46" s="34"/>
      <c r="N46" s="34"/>
      <c r="O46" s="34"/>
      <c r="P46" s="34"/>
      <c r="Q46" s="34"/>
      <c r="R46" s="34"/>
      <c r="S46" s="35" t="s">
        <v>433</v>
      </c>
      <c r="T46" t="s">
        <v>430</v>
      </c>
    </row>
    <row r="47" spans="1:20" ht="13.9" customHeight="1" x14ac:dyDescent="0.25">
      <c r="A47" s="7" t="s">
        <v>0</v>
      </c>
      <c r="B47" s="2" t="s">
        <v>268</v>
      </c>
      <c r="C47" s="2" t="s">
        <v>269</v>
      </c>
      <c r="D47" s="2" t="s">
        <v>270</v>
      </c>
      <c r="E47" s="2" t="s">
        <v>271</v>
      </c>
      <c r="F47" s="2" t="s">
        <v>272</v>
      </c>
      <c r="G47" s="2" t="s">
        <v>273</v>
      </c>
      <c r="H47" s="22">
        <v>6</v>
      </c>
      <c r="I47" s="28" t="str">
        <f>IF(H47=1,B47,IF(H47=2,C47,IF(H47=3,D47,IF(H47=4,E47,IF(H47=5,F47,IF(H47=6,G47,))))))</f>
        <v>Tissus imprimés</v>
      </c>
      <c r="J47" s="48" t="s">
        <v>96</v>
      </c>
      <c r="K47" s="34" t="s">
        <v>417</v>
      </c>
      <c r="L47" s="34" t="str">
        <f>I47</f>
        <v>Tissus imprimés</v>
      </c>
      <c r="M47" s="34" t="s">
        <v>418</v>
      </c>
      <c r="N47" s="34" t="str">
        <f>I48</f>
        <v>Bijoux en métal</v>
      </c>
      <c r="O47" s="34" t="s">
        <v>422</v>
      </c>
      <c r="P47" s="34" t="str">
        <f>I49</f>
        <v>Bol</v>
      </c>
      <c r="Q47" s="34" t="s">
        <v>419</v>
      </c>
      <c r="R47" s="34" t="str">
        <f>I50</f>
        <v>Fier</v>
      </c>
      <c r="S47" s="56" t="str">
        <f>I46&amp;" "&amp;" habitants de "&amp;S46&amp;" "&amp;" Sont un peuple vétu en majorité de "&amp;I47&amp;", "&amp;" décorés de "&amp;I48&amp;", "&amp;" et coiffés "&amp;I49&amp;", "&amp;" au caractère "&amp;I50&amp;", "&amp;" vivant en, "&amp;I51&amp;", "&amp;" "&amp;I52&amp;" "&amp;" où il y a un "&amp;""&amp;I53&amp;". "&amp;" Cette sociétée est dirigée par des "&amp;I54&amp;" "&amp;" vivant de la "&amp;I55&amp;" où il y à eu une "&amp;I56&amp;". "&amp;" Son activitée princpale "&amp;I57&amp;" est "&amp;"orienté vers des "&amp;I59&amp;". "&amp;" ses baptiments suivent une architecture de "&amp;I60&amp;""</f>
        <v>Les Lore  habitants de Le royaume d'Orzar  Sont un peuple vétu en majorité de Tissus imprimés,  décorés de Bijoux en métal,  et coiffés Bol,  au caractère Fier,  vivant en, Régence,  Défis, Quêtes  où il y a un Recrutement forcé d'une armée.  Cette sociétée est dirigée par des Sorcellerie  vivant de la Croisades où il y à eu une Malédiction et ensorcellements.  Son activitée princpale Marchands et artisans est orienté vers des Jacquerie.  ses baptiments suivent une architecture de Citadelle</v>
      </c>
    </row>
    <row r="48" spans="1:20" ht="13.9" customHeight="1" x14ac:dyDescent="0.25">
      <c r="A48" s="8" t="s">
        <v>1</v>
      </c>
      <c r="B48" s="16" t="s">
        <v>274</v>
      </c>
      <c r="C48" s="16" t="s">
        <v>275</v>
      </c>
      <c r="D48" s="16" t="s">
        <v>276</v>
      </c>
      <c r="E48" s="16" t="s">
        <v>277</v>
      </c>
      <c r="F48" s="16" t="s">
        <v>278</v>
      </c>
      <c r="G48" s="16" t="s">
        <v>279</v>
      </c>
      <c r="H48" s="23">
        <v>3</v>
      </c>
      <c r="I48" s="29" t="str">
        <f t="shared" ref="I48:I60" si="3">IF(H48=1,B48,IF(H48=2,C48,IF(H48=3,D48,IF(H48=4,E48,IF(H48=5,F48,IF(H48=6,G48,))))))</f>
        <v>Bijoux en métal</v>
      </c>
      <c r="J48" s="49"/>
      <c r="K48" s="34"/>
      <c r="L48" s="34"/>
      <c r="M48" s="34"/>
      <c r="N48" s="34"/>
      <c r="O48" s="34"/>
      <c r="P48" s="34"/>
      <c r="Q48" s="34"/>
      <c r="R48" s="34"/>
      <c r="S48" s="56"/>
    </row>
    <row r="49" spans="1:20" ht="13.9" customHeight="1" x14ac:dyDescent="0.25">
      <c r="A49" s="8" t="s">
        <v>2</v>
      </c>
      <c r="B49" s="16" t="s">
        <v>114</v>
      </c>
      <c r="C49" s="16" t="s">
        <v>280</v>
      </c>
      <c r="D49" s="16" t="s">
        <v>281</v>
      </c>
      <c r="E49" s="16" t="s">
        <v>282</v>
      </c>
      <c r="F49" s="16" t="s">
        <v>283</v>
      </c>
      <c r="G49" s="16" t="s">
        <v>284</v>
      </c>
      <c r="H49" s="23">
        <v>2</v>
      </c>
      <c r="I49" s="29" t="str">
        <f t="shared" si="3"/>
        <v>Bol</v>
      </c>
      <c r="J49" s="49"/>
      <c r="K49" s="34"/>
      <c r="L49" s="34"/>
      <c r="M49" s="34"/>
      <c r="N49" s="34"/>
      <c r="O49" s="34"/>
      <c r="P49" s="34"/>
      <c r="Q49" s="34"/>
      <c r="R49" s="34"/>
      <c r="S49" s="56"/>
    </row>
    <row r="50" spans="1:20" ht="13.9" customHeight="1" thickBot="1" x14ac:dyDescent="0.3">
      <c r="A50" s="8" t="s">
        <v>3</v>
      </c>
      <c r="B50" s="16" t="s">
        <v>285</v>
      </c>
      <c r="C50" s="16" t="s">
        <v>30</v>
      </c>
      <c r="D50" s="16" t="s">
        <v>286</v>
      </c>
      <c r="E50" s="16" t="s">
        <v>287</v>
      </c>
      <c r="F50" s="16" t="s">
        <v>288</v>
      </c>
      <c r="G50" s="16" t="s">
        <v>289</v>
      </c>
      <c r="H50" s="24">
        <v>2</v>
      </c>
      <c r="I50" s="29" t="str">
        <f t="shared" si="3"/>
        <v>Fier</v>
      </c>
      <c r="J50" s="50"/>
      <c r="K50" s="34"/>
      <c r="L50" s="34"/>
      <c r="M50" s="34"/>
      <c r="N50" s="34"/>
      <c r="O50" s="34"/>
      <c r="P50" s="34"/>
      <c r="Q50" s="34"/>
      <c r="R50" s="34"/>
      <c r="S50" s="56"/>
    </row>
    <row r="51" spans="1:20" ht="13.9" customHeight="1" x14ac:dyDescent="0.25">
      <c r="A51" s="7" t="s">
        <v>4</v>
      </c>
      <c r="B51" s="41" t="s">
        <v>290</v>
      </c>
      <c r="C51" s="41" t="s">
        <v>291</v>
      </c>
      <c r="D51" s="41" t="s">
        <v>292</v>
      </c>
      <c r="E51" s="41" t="s">
        <v>293</v>
      </c>
      <c r="F51" s="41" t="s">
        <v>294</v>
      </c>
      <c r="G51" s="42" t="s">
        <v>295</v>
      </c>
      <c r="H51" s="22">
        <v>2</v>
      </c>
      <c r="I51" s="29" t="str">
        <f t="shared" si="3"/>
        <v>Régence</v>
      </c>
      <c r="J51" s="48" t="s">
        <v>98</v>
      </c>
      <c r="K51" s="34" t="s">
        <v>420</v>
      </c>
      <c r="L51" s="34" t="str">
        <f>I51</f>
        <v>Régence</v>
      </c>
      <c r="M51" s="34" t="s">
        <v>421</v>
      </c>
      <c r="N51" s="34" t="str">
        <f>I52</f>
        <v>Défis, Quêtes</v>
      </c>
      <c r="O51" s="34" t="s">
        <v>424</v>
      </c>
      <c r="P51" s="34" t="str">
        <f>I53</f>
        <v>Recrutement forcé d'une armée</v>
      </c>
      <c r="Q51" s="34"/>
      <c r="R51" s="34"/>
      <c r="S51" s="56"/>
    </row>
    <row r="52" spans="1:20" ht="13.9" customHeight="1" x14ac:dyDescent="0.25">
      <c r="A52" s="8" t="s">
        <v>5</v>
      </c>
      <c r="B52" s="16" t="s">
        <v>296</v>
      </c>
      <c r="C52" s="16" t="s">
        <v>297</v>
      </c>
      <c r="D52" s="16" t="s">
        <v>298</v>
      </c>
      <c r="E52" s="16" t="s">
        <v>299</v>
      </c>
      <c r="F52" s="16" t="s">
        <v>300</v>
      </c>
      <c r="G52" s="43" t="s">
        <v>301</v>
      </c>
      <c r="H52" s="23">
        <v>3</v>
      </c>
      <c r="I52" s="29" t="str">
        <f t="shared" si="3"/>
        <v>Défis, Quêtes</v>
      </c>
      <c r="J52" s="49"/>
      <c r="K52" s="34"/>
      <c r="L52" s="34"/>
      <c r="M52" s="34"/>
      <c r="N52" s="34"/>
      <c r="O52" s="34"/>
      <c r="P52" s="34"/>
      <c r="Q52" s="34"/>
      <c r="R52" s="34"/>
      <c r="S52" s="56"/>
    </row>
    <row r="53" spans="1:20" ht="13.9" customHeight="1" thickBot="1" x14ac:dyDescent="0.3">
      <c r="A53" s="9" t="s">
        <v>6</v>
      </c>
      <c r="B53" s="44" t="s">
        <v>302</v>
      </c>
      <c r="C53" s="44" t="s">
        <v>303</v>
      </c>
      <c r="D53" s="44" t="s">
        <v>304</v>
      </c>
      <c r="E53" s="44" t="s">
        <v>305</v>
      </c>
      <c r="F53" s="44" t="s">
        <v>306</v>
      </c>
      <c r="G53" s="45" t="s">
        <v>307</v>
      </c>
      <c r="H53" s="25">
        <v>2</v>
      </c>
      <c r="I53" s="29" t="str">
        <f t="shared" si="3"/>
        <v>Recrutement forcé d'une armée</v>
      </c>
      <c r="J53" s="51"/>
      <c r="K53" s="34"/>
      <c r="L53" s="34"/>
      <c r="M53" s="34"/>
      <c r="N53" s="34"/>
      <c r="O53" s="34"/>
      <c r="P53" s="34"/>
      <c r="Q53" s="34"/>
      <c r="R53" s="34"/>
      <c r="S53" s="56"/>
    </row>
    <row r="54" spans="1:20" ht="13.9" customHeight="1" x14ac:dyDescent="0.25">
      <c r="A54" s="7" t="s">
        <v>7</v>
      </c>
      <c r="B54" s="41" t="s">
        <v>308</v>
      </c>
      <c r="C54" s="41" t="s">
        <v>309</v>
      </c>
      <c r="D54" s="41" t="s">
        <v>234</v>
      </c>
      <c r="E54" s="41" t="s">
        <v>310</v>
      </c>
      <c r="F54" s="41" t="s">
        <v>236</v>
      </c>
      <c r="G54" s="42" t="s">
        <v>311</v>
      </c>
      <c r="H54" s="22">
        <v>6</v>
      </c>
      <c r="I54" s="29" t="str">
        <f t="shared" si="3"/>
        <v>Sorcellerie</v>
      </c>
      <c r="J54" s="48" t="s">
        <v>99</v>
      </c>
      <c r="K54" s="34" t="s">
        <v>423</v>
      </c>
      <c r="L54" s="34" t="str">
        <f>I54</f>
        <v>Sorcellerie</v>
      </c>
      <c r="M54" s="34" t="s">
        <v>420</v>
      </c>
      <c r="N54" s="34" t="str">
        <f>I55</f>
        <v>Croisades</v>
      </c>
      <c r="O54" s="34" t="s">
        <v>424</v>
      </c>
      <c r="P54" s="34" t="str">
        <f>I56</f>
        <v>Malédiction et ensorcellements</v>
      </c>
      <c r="Q54" s="34"/>
      <c r="R54" s="34"/>
      <c r="S54" s="56"/>
    </row>
    <row r="55" spans="1:20" ht="13.9" customHeight="1" x14ac:dyDescent="0.25">
      <c r="A55" s="8" t="s">
        <v>8</v>
      </c>
      <c r="B55" s="16" t="s">
        <v>312</v>
      </c>
      <c r="C55" s="16" t="s">
        <v>313</v>
      </c>
      <c r="D55" s="16" t="s">
        <v>314</v>
      </c>
      <c r="E55" s="16" t="s">
        <v>315</v>
      </c>
      <c r="F55" s="16" t="s">
        <v>316</v>
      </c>
      <c r="G55" s="43" t="s">
        <v>239</v>
      </c>
      <c r="H55" s="23">
        <v>1</v>
      </c>
      <c r="I55" s="29" t="str">
        <f t="shared" si="3"/>
        <v>Croisades</v>
      </c>
      <c r="J55" s="49"/>
      <c r="K55" s="34"/>
      <c r="L55" s="34"/>
      <c r="M55" s="34"/>
      <c r="N55" s="34"/>
      <c r="O55" s="34"/>
      <c r="P55" s="34"/>
      <c r="Q55" s="34"/>
      <c r="R55" s="34"/>
      <c r="S55" s="56"/>
    </row>
    <row r="56" spans="1:20" ht="13.9" customHeight="1" thickBot="1" x14ac:dyDescent="0.3">
      <c r="A56" s="9" t="s">
        <v>6</v>
      </c>
      <c r="B56" s="44" t="s">
        <v>317</v>
      </c>
      <c r="C56" s="44" t="s">
        <v>318</v>
      </c>
      <c r="D56" s="44" t="s">
        <v>319</v>
      </c>
      <c r="E56" s="44" t="s">
        <v>320</v>
      </c>
      <c r="F56" s="44" t="s">
        <v>321</v>
      </c>
      <c r="G56" s="45" t="s">
        <v>322</v>
      </c>
      <c r="H56" s="25">
        <v>2</v>
      </c>
      <c r="I56" s="29" t="str">
        <f t="shared" si="3"/>
        <v>Malédiction et ensorcellements</v>
      </c>
      <c r="J56" s="51"/>
      <c r="K56" s="34"/>
      <c r="L56" s="34"/>
      <c r="M56" s="34"/>
      <c r="N56" s="34"/>
      <c r="O56" s="34"/>
      <c r="P56" s="34"/>
      <c r="Q56" s="34"/>
      <c r="R56" s="34"/>
      <c r="S56" s="56"/>
    </row>
    <row r="57" spans="1:20" ht="13.9" customHeight="1" x14ac:dyDescent="0.25">
      <c r="A57" s="7" t="s">
        <v>9</v>
      </c>
      <c r="B57" s="41" t="s">
        <v>323</v>
      </c>
      <c r="C57" s="41" t="s">
        <v>324</v>
      </c>
      <c r="D57" s="41" t="s">
        <v>325</v>
      </c>
      <c r="E57" s="41" t="s">
        <v>325</v>
      </c>
      <c r="F57" s="41" t="s">
        <v>326</v>
      </c>
      <c r="G57" s="42" t="s">
        <v>77</v>
      </c>
      <c r="H57" s="22">
        <v>5</v>
      </c>
      <c r="I57" s="29" t="str">
        <f t="shared" si="3"/>
        <v>Marchands et artisans</v>
      </c>
      <c r="J57" s="48" t="s">
        <v>100</v>
      </c>
      <c r="K57" s="34" t="s">
        <v>425</v>
      </c>
      <c r="L57" s="34" t="str">
        <f>I57</f>
        <v>Marchands et artisans</v>
      </c>
      <c r="M57" s="34" t="s">
        <v>426</v>
      </c>
      <c r="N57" s="34" t="str">
        <f>I58</f>
        <v>Légendes et ballades</v>
      </c>
      <c r="O57" s="34" t="s">
        <v>427</v>
      </c>
      <c r="P57" s="34" t="str">
        <f>I59</f>
        <v>Jacquerie</v>
      </c>
      <c r="Q57" s="34"/>
      <c r="R57" s="34"/>
      <c r="S57" s="56"/>
    </row>
    <row r="58" spans="1:20" ht="13.9" customHeight="1" x14ac:dyDescent="0.25">
      <c r="A58" s="8" t="s">
        <v>5</v>
      </c>
      <c r="B58" s="16" t="s">
        <v>327</v>
      </c>
      <c r="C58" s="16" t="s">
        <v>328</v>
      </c>
      <c r="D58" s="16" t="s">
        <v>329</v>
      </c>
      <c r="E58" s="16" t="s">
        <v>330</v>
      </c>
      <c r="F58" s="16" t="s">
        <v>331</v>
      </c>
      <c r="G58" s="43" t="s">
        <v>332</v>
      </c>
      <c r="H58" s="23">
        <v>1</v>
      </c>
      <c r="I58" s="29" t="str">
        <f t="shared" si="3"/>
        <v>Légendes et ballades</v>
      </c>
      <c r="J58" s="49"/>
      <c r="K58" s="34"/>
      <c r="L58" s="34"/>
      <c r="M58" s="34"/>
      <c r="N58" s="34"/>
      <c r="O58" s="34"/>
      <c r="P58" s="34"/>
      <c r="Q58" s="34"/>
      <c r="R58" s="34"/>
      <c r="S58" s="56"/>
    </row>
    <row r="59" spans="1:20" ht="13.9" customHeight="1" thickBot="1" x14ac:dyDescent="0.3">
      <c r="A59" s="9" t="s">
        <v>6</v>
      </c>
      <c r="B59" s="44" t="s">
        <v>333</v>
      </c>
      <c r="C59" s="44" t="s">
        <v>334</v>
      </c>
      <c r="D59" s="44" t="s">
        <v>335</v>
      </c>
      <c r="E59" s="44" t="s">
        <v>336</v>
      </c>
      <c r="F59" s="44" t="s">
        <v>337</v>
      </c>
      <c r="G59" s="45" t="s">
        <v>338</v>
      </c>
      <c r="H59" s="25">
        <v>3</v>
      </c>
      <c r="I59" s="29" t="str">
        <f t="shared" si="3"/>
        <v>Jacquerie</v>
      </c>
      <c r="J59" s="51"/>
      <c r="K59" s="34"/>
      <c r="L59" s="34"/>
      <c r="M59" s="34"/>
      <c r="N59" s="34"/>
      <c r="O59" s="34"/>
      <c r="P59" s="34"/>
      <c r="Q59" s="34"/>
      <c r="R59" s="34"/>
      <c r="S59" s="56"/>
    </row>
    <row r="60" spans="1:20" ht="24.6" customHeight="1" thickBot="1" x14ac:dyDescent="0.3">
      <c r="A60" s="9" t="s">
        <v>10</v>
      </c>
      <c r="B60" s="6" t="s">
        <v>339</v>
      </c>
      <c r="C60" s="6" t="s">
        <v>340</v>
      </c>
      <c r="D60" s="6" t="s">
        <v>340</v>
      </c>
      <c r="E60" s="6" t="s">
        <v>341</v>
      </c>
      <c r="F60" s="6" t="s">
        <v>342</v>
      </c>
      <c r="G60" s="6" t="s">
        <v>343</v>
      </c>
      <c r="H60" s="26">
        <v>6</v>
      </c>
      <c r="I60" s="30" t="str">
        <f t="shared" si="3"/>
        <v>Citadelle</v>
      </c>
      <c r="J60" s="27" t="s">
        <v>10</v>
      </c>
      <c r="K60" s="34" t="s">
        <v>428</v>
      </c>
      <c r="L60" s="34" t="str">
        <f>I60</f>
        <v>Citadelle</v>
      </c>
      <c r="M60" s="34"/>
      <c r="N60" s="34"/>
      <c r="O60" s="34"/>
      <c r="P60" s="34"/>
      <c r="Q60" s="34"/>
      <c r="R60" s="34"/>
      <c r="S60" s="56"/>
    </row>
    <row r="61" spans="1:20" ht="18" thickBot="1" x14ac:dyDescent="0.45">
      <c r="A61" s="47" t="s">
        <v>344</v>
      </c>
      <c r="B61" s="47"/>
      <c r="C61" s="47"/>
      <c r="D61" s="47"/>
      <c r="E61" s="47"/>
      <c r="F61" s="47"/>
      <c r="G61" s="47"/>
      <c r="H61" s="31" t="s">
        <v>23</v>
      </c>
      <c r="I61" s="33" t="s">
        <v>344</v>
      </c>
      <c r="J61" s="32"/>
      <c r="K61" s="34"/>
      <c r="L61" s="34"/>
      <c r="M61" s="34"/>
      <c r="N61" s="34"/>
      <c r="O61" s="34"/>
      <c r="P61" s="34"/>
      <c r="Q61" s="34"/>
      <c r="R61" s="34"/>
      <c r="S61" s="35" t="s">
        <v>435</v>
      </c>
      <c r="T61" t="s">
        <v>430</v>
      </c>
    </row>
    <row r="62" spans="1:20" ht="19.149999999999999" customHeight="1" x14ac:dyDescent="0.25">
      <c r="A62" s="7" t="s">
        <v>0</v>
      </c>
      <c r="B62" s="2" t="s">
        <v>345</v>
      </c>
      <c r="C62" s="2" t="s">
        <v>346</v>
      </c>
      <c r="D62" s="2" t="s">
        <v>347</v>
      </c>
      <c r="E62" s="2" t="s">
        <v>348</v>
      </c>
      <c r="F62" s="2" t="s">
        <v>349</v>
      </c>
      <c r="G62" s="2" t="s">
        <v>350</v>
      </c>
      <c r="H62" s="22">
        <v>3</v>
      </c>
      <c r="I62" s="28" t="str">
        <f>IF(H62=1,B62,IF(H62=2,C62,IF(H62=3,D62,IF(H62=4,E62,IF(H62=5,F62,IF(H62=6,G62,))))))</f>
        <v>Peaux cousues</v>
      </c>
      <c r="J62" s="48" t="s">
        <v>96</v>
      </c>
      <c r="K62" s="34" t="s">
        <v>417</v>
      </c>
      <c r="L62" s="34" t="str">
        <f>I62</f>
        <v>Peaux cousues</v>
      </c>
      <c r="M62" s="34" t="s">
        <v>418</v>
      </c>
      <c r="N62" s="34" t="str">
        <f>I63</f>
        <v>Bijoux en pierre précieuses</v>
      </c>
      <c r="O62" s="34" t="s">
        <v>422</v>
      </c>
      <c r="P62" s="34" t="str">
        <f>I64</f>
        <v>Barbu, cheveux longs et barbus</v>
      </c>
      <c r="Q62" s="34" t="s">
        <v>419</v>
      </c>
      <c r="R62" s="34" t="str">
        <f>I65</f>
        <v>Farouche</v>
      </c>
      <c r="S62" s="56" t="str">
        <f>I61&amp;" "&amp;" habitants de "&amp;S61&amp;" "&amp;" Sont un peuple vétu en majorité de "&amp;I62&amp;", "&amp;" décorés de "&amp;I63&amp;", "&amp;" et coiffés "&amp;I64&amp;", "&amp;" au caractère "&amp;I65&amp;", "&amp;" vivant en, "&amp;I66&amp;", "&amp;" "&amp;I67&amp;" "&amp;" où il y a un "&amp;""&amp;I68&amp;". "&amp;" Cette sociétée est dirigée par des "&amp;I69&amp;" "&amp;" vivant de la "&amp;I70&amp;" où il y à eu une "&amp;I71&amp;". "&amp;" Son activitée princpale "&amp;I72&amp;" est "&amp;"orienté vers des "&amp;I74&amp;". "&amp;" ses baptiments suivent une architecture de "&amp;I75&amp;""</f>
        <v>Les Draks  habitants de akabarcles  Sont un peuple vétu en majorité de Peaux cousues,  décorés de Bijoux en pierre précieuses,  et coiffés Barbu, cheveux longs et barbus,  au caractère Farouche,  vivant en, Bande de guerriers,  Initiation guerrière  où il y a un Duel juridique.  Cette sociétée est dirigée par des Polythéisme  vivant de la Talismans, amulettes, gri-gris où il y à eu une Crucifixion initiatique.  Son activitée princpale Chasseurs/pêcheurs/cueilleurs est orienté vers des Mariage.  ses baptiments suivent une architecture de Village fortifiés (oppidum, etc..)</v>
      </c>
    </row>
    <row r="63" spans="1:20" x14ac:dyDescent="0.25">
      <c r="A63" s="8" t="s">
        <v>1</v>
      </c>
      <c r="B63" s="16" t="s">
        <v>351</v>
      </c>
      <c r="C63" s="16" t="s">
        <v>276</v>
      </c>
      <c r="D63" s="16" t="s">
        <v>352</v>
      </c>
      <c r="E63" s="16" t="s">
        <v>352</v>
      </c>
      <c r="F63" s="16" t="s">
        <v>353</v>
      </c>
      <c r="G63" s="16" t="s">
        <v>354</v>
      </c>
      <c r="H63" s="23">
        <v>6</v>
      </c>
      <c r="I63" s="29" t="str">
        <f t="shared" ref="I63:I75" si="4">IF(H63=1,B63,IF(H63=2,C63,IF(H63=3,D63,IF(H63=4,E63,IF(H63=5,F63,IF(H63=6,G63,))))))</f>
        <v>Bijoux en pierre précieuses</v>
      </c>
      <c r="J63" s="49"/>
      <c r="K63" s="34"/>
      <c r="L63" s="34"/>
      <c r="M63" s="34"/>
      <c r="N63" s="34"/>
      <c r="O63" s="34"/>
      <c r="P63" s="34"/>
      <c r="Q63" s="34"/>
      <c r="R63" s="34"/>
      <c r="S63" s="56"/>
    </row>
    <row r="64" spans="1:20" x14ac:dyDescent="0.25">
      <c r="A64" s="8" t="s">
        <v>2</v>
      </c>
      <c r="B64" s="16" t="s">
        <v>355</v>
      </c>
      <c r="C64" s="16" t="s">
        <v>356</v>
      </c>
      <c r="D64" s="16" t="s">
        <v>357</v>
      </c>
      <c r="E64" s="16" t="s">
        <v>358</v>
      </c>
      <c r="F64" s="16" t="s">
        <v>359</v>
      </c>
      <c r="G64" s="16" t="s">
        <v>360</v>
      </c>
      <c r="H64" s="23">
        <v>2</v>
      </c>
      <c r="I64" s="29" t="str">
        <f t="shared" si="4"/>
        <v>Barbu, cheveux longs et barbus</v>
      </c>
      <c r="J64" s="49"/>
      <c r="K64" s="34"/>
      <c r="L64" s="34"/>
      <c r="M64" s="34"/>
      <c r="N64" s="34"/>
      <c r="O64" s="34"/>
      <c r="P64" s="34"/>
      <c r="Q64" s="34"/>
      <c r="R64" s="34"/>
      <c r="S64" s="56"/>
    </row>
    <row r="65" spans="1:19" ht="15.75" thickBot="1" x14ac:dyDescent="0.3">
      <c r="A65" s="8" t="s">
        <v>3</v>
      </c>
      <c r="B65" s="16" t="s">
        <v>361</v>
      </c>
      <c r="C65" s="16" t="s">
        <v>362</v>
      </c>
      <c r="D65" s="16" t="s">
        <v>30</v>
      </c>
      <c r="E65" s="16" t="s">
        <v>215</v>
      </c>
      <c r="F65" s="16" t="s">
        <v>363</v>
      </c>
      <c r="G65" s="16" t="s">
        <v>364</v>
      </c>
      <c r="H65" s="24">
        <v>6</v>
      </c>
      <c r="I65" s="29" t="str">
        <f t="shared" si="4"/>
        <v>Farouche</v>
      </c>
      <c r="J65" s="50"/>
      <c r="K65" s="34"/>
      <c r="L65" s="34"/>
      <c r="M65" s="34"/>
      <c r="N65" s="34"/>
      <c r="O65" s="34"/>
      <c r="P65" s="34"/>
      <c r="Q65" s="34"/>
      <c r="R65" s="34"/>
      <c r="S65" s="56"/>
    </row>
    <row r="66" spans="1:19" ht="17.45" customHeight="1" x14ac:dyDescent="0.25">
      <c r="A66" s="8" t="s">
        <v>4</v>
      </c>
      <c r="B66" s="16" t="s">
        <v>365</v>
      </c>
      <c r="C66" s="16" t="s">
        <v>366</v>
      </c>
      <c r="D66" s="16" t="s">
        <v>367</v>
      </c>
      <c r="E66" s="16" t="s">
        <v>368</v>
      </c>
      <c r="F66" s="16" t="s">
        <v>369</v>
      </c>
      <c r="G66" s="16" t="s">
        <v>370</v>
      </c>
      <c r="H66" s="22">
        <v>5</v>
      </c>
      <c r="I66" s="29" t="str">
        <f t="shared" si="4"/>
        <v>Bande de guerriers</v>
      </c>
      <c r="J66" s="48" t="s">
        <v>98</v>
      </c>
      <c r="K66" s="34" t="s">
        <v>420</v>
      </c>
      <c r="L66" s="34" t="str">
        <f>I66</f>
        <v>Bande de guerriers</v>
      </c>
      <c r="M66" s="34" t="s">
        <v>421</v>
      </c>
      <c r="N66" s="34" t="str">
        <f>I67</f>
        <v>Initiation guerrière</v>
      </c>
      <c r="O66" s="34" t="s">
        <v>424</v>
      </c>
      <c r="P66" s="34" t="str">
        <f>I68</f>
        <v>Duel juridique</v>
      </c>
      <c r="Q66" s="34"/>
      <c r="R66" s="34"/>
      <c r="S66" s="56"/>
    </row>
    <row r="67" spans="1:19" x14ac:dyDescent="0.25">
      <c r="A67" s="8" t="s">
        <v>5</v>
      </c>
      <c r="B67" s="16" t="s">
        <v>371</v>
      </c>
      <c r="C67" s="16" t="s">
        <v>372</v>
      </c>
      <c r="D67" s="16" t="s">
        <v>373</v>
      </c>
      <c r="E67" s="16" t="s">
        <v>374</v>
      </c>
      <c r="F67" s="16" t="s">
        <v>375</v>
      </c>
      <c r="G67" s="16" t="s">
        <v>376</v>
      </c>
      <c r="H67" s="23">
        <v>2</v>
      </c>
      <c r="I67" s="29" t="str">
        <f t="shared" si="4"/>
        <v>Initiation guerrière</v>
      </c>
      <c r="J67" s="49"/>
      <c r="K67" s="34"/>
      <c r="L67" s="34"/>
      <c r="M67" s="34"/>
      <c r="N67" s="34"/>
      <c r="O67" s="34"/>
      <c r="P67" s="34"/>
      <c r="Q67" s="34"/>
      <c r="R67" s="34"/>
      <c r="S67" s="56"/>
    </row>
    <row r="68" spans="1:19" ht="15.75" thickBot="1" x14ac:dyDescent="0.3">
      <c r="A68" s="8" t="s">
        <v>6</v>
      </c>
      <c r="B68" s="16" t="s">
        <v>377</v>
      </c>
      <c r="C68" s="16" t="s">
        <v>305</v>
      </c>
      <c r="D68" s="16" t="s">
        <v>378</v>
      </c>
      <c r="E68" s="16" t="s">
        <v>378</v>
      </c>
      <c r="F68" s="16" t="s">
        <v>379</v>
      </c>
      <c r="G68" s="16" t="s">
        <v>380</v>
      </c>
      <c r="H68" s="25">
        <v>2</v>
      </c>
      <c r="I68" s="29" t="str">
        <f t="shared" si="4"/>
        <v>Duel juridique</v>
      </c>
      <c r="J68" s="51"/>
      <c r="K68" s="34"/>
      <c r="L68" s="34"/>
      <c r="M68" s="34"/>
      <c r="N68" s="34"/>
      <c r="O68" s="34"/>
      <c r="P68" s="34"/>
      <c r="Q68" s="34"/>
      <c r="R68" s="34"/>
      <c r="S68" s="56"/>
    </row>
    <row r="69" spans="1:19" ht="15.6" customHeight="1" x14ac:dyDescent="0.25">
      <c r="A69" s="8" t="s">
        <v>7</v>
      </c>
      <c r="B69" s="16" t="s">
        <v>381</v>
      </c>
      <c r="C69" s="16" t="s">
        <v>382</v>
      </c>
      <c r="D69" s="16" t="s">
        <v>383</v>
      </c>
      <c r="E69" s="16" t="s">
        <v>384</v>
      </c>
      <c r="F69" s="16" t="s">
        <v>234</v>
      </c>
      <c r="G69" s="16" t="s">
        <v>385</v>
      </c>
      <c r="H69" s="22">
        <v>5</v>
      </c>
      <c r="I69" s="29" t="str">
        <f t="shared" si="4"/>
        <v>Polythéisme</v>
      </c>
      <c r="J69" s="48" t="s">
        <v>99</v>
      </c>
      <c r="K69" s="34" t="s">
        <v>423</v>
      </c>
      <c r="L69" s="34" t="str">
        <f>I69</f>
        <v>Polythéisme</v>
      </c>
      <c r="M69" s="34" t="s">
        <v>420</v>
      </c>
      <c r="N69" s="34" t="str">
        <f>I70</f>
        <v>Talismans, amulettes, gri-gris</v>
      </c>
      <c r="O69" s="34" t="s">
        <v>424</v>
      </c>
      <c r="P69" s="34" t="str">
        <f>I71</f>
        <v>Crucifixion initiatique</v>
      </c>
      <c r="Q69" s="34"/>
      <c r="R69" s="34"/>
      <c r="S69" s="56"/>
    </row>
    <row r="70" spans="1:19" x14ac:dyDescent="0.25">
      <c r="A70" s="8" t="s">
        <v>8</v>
      </c>
      <c r="B70" s="16" t="s">
        <v>386</v>
      </c>
      <c r="C70" s="16" t="s">
        <v>387</v>
      </c>
      <c r="D70" s="16" t="s">
        <v>388</v>
      </c>
      <c r="E70" s="16" t="s">
        <v>389</v>
      </c>
      <c r="F70" s="16" t="s">
        <v>390</v>
      </c>
      <c r="G70" s="16" t="s">
        <v>391</v>
      </c>
      <c r="H70" s="23">
        <v>5</v>
      </c>
      <c r="I70" s="29" t="str">
        <f t="shared" si="4"/>
        <v>Talismans, amulettes, gri-gris</v>
      </c>
      <c r="J70" s="49"/>
      <c r="K70" s="34"/>
      <c r="L70" s="34"/>
      <c r="M70" s="34"/>
      <c r="N70" s="34"/>
      <c r="O70" s="34"/>
      <c r="P70" s="34"/>
      <c r="Q70" s="34"/>
      <c r="R70" s="34"/>
      <c r="S70" s="56"/>
    </row>
    <row r="71" spans="1:19" ht="15.75" thickBot="1" x14ac:dyDescent="0.3">
      <c r="A71" s="8" t="s">
        <v>6</v>
      </c>
      <c r="B71" s="16" t="s">
        <v>392</v>
      </c>
      <c r="C71" s="16" t="s">
        <v>393</v>
      </c>
      <c r="D71" s="16" t="s">
        <v>394</v>
      </c>
      <c r="E71" s="16" t="s">
        <v>395</v>
      </c>
      <c r="F71" s="16" t="s">
        <v>396</v>
      </c>
      <c r="G71" s="16" t="s">
        <v>397</v>
      </c>
      <c r="H71" s="25">
        <v>6</v>
      </c>
      <c r="I71" s="29" t="str">
        <f t="shared" si="4"/>
        <v>Crucifixion initiatique</v>
      </c>
      <c r="J71" s="51"/>
      <c r="K71" s="34"/>
      <c r="L71" s="34"/>
      <c r="M71" s="34"/>
      <c r="N71" s="34"/>
      <c r="O71" s="34"/>
      <c r="P71" s="34"/>
      <c r="Q71" s="34"/>
      <c r="R71" s="34"/>
      <c r="S71" s="56"/>
    </row>
    <row r="72" spans="1:19" ht="16.899999999999999" customHeight="1" x14ac:dyDescent="0.25">
      <c r="A72" s="8" t="s">
        <v>9</v>
      </c>
      <c r="B72" s="16" t="s">
        <v>398</v>
      </c>
      <c r="C72" s="16" t="s">
        <v>399</v>
      </c>
      <c r="D72" s="16" t="s">
        <v>399</v>
      </c>
      <c r="E72" s="16" t="s">
        <v>72</v>
      </c>
      <c r="F72" s="16" t="s">
        <v>72</v>
      </c>
      <c r="G72" s="16" t="s">
        <v>74</v>
      </c>
      <c r="H72" s="22">
        <v>2</v>
      </c>
      <c r="I72" s="29" t="str">
        <f t="shared" si="4"/>
        <v>Chasseurs/pêcheurs/cueilleurs</v>
      </c>
      <c r="J72" s="48" t="s">
        <v>100</v>
      </c>
      <c r="K72" s="34" t="s">
        <v>425</v>
      </c>
      <c r="L72" s="34" t="str">
        <f>I72</f>
        <v>Chasseurs/pêcheurs/cueilleurs</v>
      </c>
      <c r="M72" s="34" t="s">
        <v>426</v>
      </c>
      <c r="N72" s="34" t="str">
        <f>I73</f>
        <v>Sagas</v>
      </c>
      <c r="O72" s="34" t="s">
        <v>427</v>
      </c>
      <c r="P72" s="34" t="str">
        <f>I74</f>
        <v>Mariage</v>
      </c>
      <c r="Q72" s="34"/>
      <c r="R72" s="34"/>
      <c r="S72" s="56"/>
    </row>
    <row r="73" spans="1:19" x14ac:dyDescent="0.25">
      <c r="A73" s="8" t="s">
        <v>5</v>
      </c>
      <c r="B73" s="16" t="s">
        <v>400</v>
      </c>
      <c r="C73" s="16" t="s">
        <v>401</v>
      </c>
      <c r="D73" s="16" t="s">
        <v>402</v>
      </c>
      <c r="E73" s="16" t="s">
        <v>403</v>
      </c>
      <c r="F73" s="16" t="s">
        <v>404</v>
      </c>
      <c r="G73" s="16" t="s">
        <v>405</v>
      </c>
      <c r="H73" s="23">
        <v>1</v>
      </c>
      <c r="I73" s="29" t="str">
        <f t="shared" si="4"/>
        <v>Sagas</v>
      </c>
      <c r="J73" s="49"/>
      <c r="K73" s="34"/>
      <c r="L73" s="34"/>
      <c r="M73" s="34"/>
      <c r="N73" s="34"/>
      <c r="O73" s="34"/>
      <c r="P73" s="34"/>
      <c r="Q73" s="34"/>
      <c r="R73" s="34"/>
      <c r="S73" s="56"/>
    </row>
    <row r="74" spans="1:19" ht="15.75" thickBot="1" x14ac:dyDescent="0.3">
      <c r="A74" s="8" t="s">
        <v>6</v>
      </c>
      <c r="B74" s="16" t="s">
        <v>406</v>
      </c>
      <c r="C74" s="16" t="s">
        <v>336</v>
      </c>
      <c r="D74" s="16" t="s">
        <v>407</v>
      </c>
      <c r="E74" s="16" t="s">
        <v>408</v>
      </c>
      <c r="F74" s="16" t="s">
        <v>409</v>
      </c>
      <c r="G74" s="16" t="s">
        <v>410</v>
      </c>
      <c r="H74" s="25">
        <v>5</v>
      </c>
      <c r="I74" s="29" t="str">
        <f t="shared" si="4"/>
        <v>Mariage</v>
      </c>
      <c r="J74" s="51"/>
      <c r="K74" s="34"/>
      <c r="L74" s="34"/>
      <c r="M74" s="34"/>
      <c r="N74" s="34"/>
      <c r="O74" s="34"/>
      <c r="P74" s="34"/>
      <c r="Q74" s="34"/>
      <c r="R74" s="34"/>
      <c r="S74" s="56"/>
    </row>
    <row r="75" spans="1:19" ht="15" customHeight="1" thickBot="1" x14ac:dyDescent="0.3">
      <c r="A75" s="9" t="s">
        <v>10</v>
      </c>
      <c r="B75" s="6" t="s">
        <v>411</v>
      </c>
      <c r="C75" s="6" t="s">
        <v>412</v>
      </c>
      <c r="D75" s="6" t="s">
        <v>413</v>
      </c>
      <c r="E75" s="6" t="s">
        <v>414</v>
      </c>
      <c r="F75" s="6" t="s">
        <v>415</v>
      </c>
      <c r="G75" s="6" t="s">
        <v>416</v>
      </c>
      <c r="H75" s="26">
        <v>2</v>
      </c>
      <c r="I75" s="30" t="str">
        <f t="shared" si="4"/>
        <v>Village fortifiés (oppidum, etc..)</v>
      </c>
      <c r="J75" s="27" t="s">
        <v>10</v>
      </c>
      <c r="K75" s="34" t="s">
        <v>428</v>
      </c>
      <c r="L75" s="34" t="str">
        <f>I75</f>
        <v>Village fortifiés (oppidum, etc..)</v>
      </c>
      <c r="M75" s="34"/>
      <c r="N75" s="34"/>
      <c r="O75" s="34"/>
      <c r="P75" s="34"/>
      <c r="Q75" s="34"/>
      <c r="R75" s="34"/>
      <c r="S75" s="56"/>
    </row>
    <row r="76" spans="1:19" x14ac:dyDescent="0.25">
      <c r="K76" s="34"/>
      <c r="L76" s="34"/>
      <c r="M76" s="34"/>
      <c r="N76" s="34"/>
      <c r="O76" s="34"/>
      <c r="P76" s="34"/>
      <c r="Q76" s="34"/>
      <c r="R76" s="34"/>
      <c r="S76" s="34"/>
    </row>
    <row r="77" spans="1:19" x14ac:dyDescent="0.25">
      <c r="K77" s="34"/>
      <c r="L77" s="34"/>
      <c r="M77" s="34"/>
      <c r="N77" s="34"/>
      <c r="O77" s="34"/>
      <c r="P77" s="34"/>
      <c r="Q77" s="34"/>
      <c r="R77" s="34"/>
      <c r="S77" s="34"/>
    </row>
    <row r="78" spans="1:19" x14ac:dyDescent="0.25">
      <c r="K78" s="34"/>
      <c r="L78" s="34"/>
      <c r="M78" s="34"/>
      <c r="N78" s="34"/>
      <c r="O78" s="34"/>
      <c r="P78" s="34"/>
      <c r="Q78" s="34"/>
      <c r="R78" s="34"/>
      <c r="S78" s="34"/>
    </row>
    <row r="79" spans="1:19" x14ac:dyDescent="0.25">
      <c r="K79" s="34"/>
      <c r="L79" s="34"/>
      <c r="M79" s="34"/>
      <c r="N79" s="34"/>
      <c r="O79" s="34"/>
      <c r="P79" s="34"/>
      <c r="Q79" s="34"/>
      <c r="R79" s="34"/>
      <c r="S79" s="34"/>
    </row>
    <row r="80" spans="1:19" x14ac:dyDescent="0.25">
      <c r="K80" s="34"/>
      <c r="L80" s="34"/>
      <c r="M80" s="34"/>
      <c r="N80" s="34"/>
      <c r="O80" s="34"/>
      <c r="P80" s="34"/>
      <c r="Q80" s="34"/>
      <c r="R80" s="34"/>
      <c r="S80" s="34"/>
    </row>
    <row r="81" spans="11:19" x14ac:dyDescent="0.25">
      <c r="K81" s="34"/>
      <c r="L81" s="34"/>
      <c r="M81" s="34"/>
      <c r="N81" s="34"/>
      <c r="O81" s="34"/>
      <c r="P81" s="34"/>
      <c r="Q81" s="34"/>
      <c r="R81" s="34"/>
      <c r="S81" s="34"/>
    </row>
    <row r="82" spans="11:19" x14ac:dyDescent="0.25">
      <c r="K82" s="34"/>
      <c r="L82" s="34"/>
      <c r="M82" s="34"/>
      <c r="N82" s="34"/>
      <c r="O82" s="34"/>
      <c r="P82" s="34"/>
      <c r="Q82" s="34"/>
      <c r="R82" s="34"/>
      <c r="S82" s="34"/>
    </row>
    <row r="83" spans="11:19" x14ac:dyDescent="0.25">
      <c r="K83" s="34"/>
      <c r="L83" s="34"/>
      <c r="M83" s="34"/>
      <c r="N83" s="34"/>
      <c r="O83" s="34"/>
      <c r="P83" s="34"/>
      <c r="Q83" s="34"/>
      <c r="R83" s="34"/>
      <c r="S83" s="34"/>
    </row>
    <row r="84" spans="11:19" x14ac:dyDescent="0.25">
      <c r="K84" s="34"/>
      <c r="L84" s="34"/>
      <c r="M84" s="34"/>
      <c r="N84" s="34"/>
      <c r="O84" s="34"/>
      <c r="P84" s="34"/>
      <c r="Q84" s="34"/>
      <c r="R84" s="34"/>
      <c r="S84" s="34"/>
    </row>
    <row r="85" spans="11:19" x14ac:dyDescent="0.25">
      <c r="K85" s="34"/>
      <c r="L85" s="34"/>
      <c r="M85" s="34"/>
      <c r="N85" s="34"/>
      <c r="O85" s="34"/>
      <c r="P85" s="34"/>
      <c r="Q85" s="34"/>
      <c r="R85" s="34"/>
      <c r="S85" s="34"/>
    </row>
    <row r="86" spans="11:19" x14ac:dyDescent="0.25">
      <c r="K86" s="34"/>
      <c r="L86" s="34"/>
      <c r="M86" s="34"/>
      <c r="N86" s="34"/>
      <c r="O86" s="34"/>
      <c r="P86" s="34"/>
      <c r="Q86" s="34"/>
      <c r="R86" s="34"/>
      <c r="S86" s="34"/>
    </row>
    <row r="87" spans="11:19" x14ac:dyDescent="0.25">
      <c r="K87" s="34"/>
      <c r="L87" s="34"/>
      <c r="M87" s="34"/>
      <c r="N87" s="34"/>
      <c r="O87" s="34"/>
      <c r="P87" s="34"/>
      <c r="Q87" s="34"/>
      <c r="R87" s="34"/>
      <c r="S87" s="34"/>
    </row>
    <row r="88" spans="11:19" x14ac:dyDescent="0.25">
      <c r="K88" s="34"/>
      <c r="L88" s="34"/>
      <c r="M88" s="34"/>
      <c r="N88" s="34"/>
      <c r="O88" s="34"/>
      <c r="P88" s="34"/>
      <c r="Q88" s="34"/>
      <c r="R88" s="34"/>
      <c r="S88" s="34"/>
    </row>
    <row r="89" spans="11:19" x14ac:dyDescent="0.25">
      <c r="K89" s="34"/>
      <c r="L89" s="34"/>
      <c r="M89" s="34"/>
      <c r="N89" s="34"/>
      <c r="O89" s="34"/>
      <c r="P89" s="34"/>
      <c r="Q89" s="34"/>
      <c r="R89" s="34"/>
      <c r="S89" s="34"/>
    </row>
    <row r="90" spans="11:19" x14ac:dyDescent="0.25">
      <c r="K90" s="34"/>
      <c r="L90" s="34"/>
      <c r="M90" s="34"/>
      <c r="N90" s="34"/>
      <c r="O90" s="34"/>
      <c r="P90" s="34"/>
      <c r="Q90" s="34"/>
      <c r="R90" s="34"/>
      <c r="S90" s="34"/>
    </row>
    <row r="91" spans="11:19" x14ac:dyDescent="0.25">
      <c r="K91" s="34"/>
      <c r="L91" s="34"/>
      <c r="M91" s="34"/>
      <c r="N91" s="34"/>
      <c r="O91" s="34"/>
      <c r="P91" s="34"/>
      <c r="Q91" s="34"/>
      <c r="R91" s="34"/>
      <c r="S91" s="34"/>
    </row>
    <row r="92" spans="11:19" x14ac:dyDescent="0.25">
      <c r="K92" s="34"/>
      <c r="L92" s="34"/>
      <c r="M92" s="34"/>
      <c r="N92" s="34"/>
      <c r="O92" s="34"/>
      <c r="P92" s="34"/>
      <c r="Q92" s="34"/>
      <c r="R92" s="34"/>
      <c r="S92" s="34"/>
    </row>
    <row r="93" spans="11:19" x14ac:dyDescent="0.25">
      <c r="K93" s="34"/>
      <c r="L93" s="34"/>
      <c r="M93" s="34"/>
      <c r="N93" s="34"/>
      <c r="O93" s="34"/>
      <c r="P93" s="34"/>
      <c r="Q93" s="34"/>
      <c r="R93" s="34"/>
      <c r="S93" s="34"/>
    </row>
    <row r="94" spans="11:19" x14ac:dyDescent="0.25">
      <c r="K94" s="34"/>
      <c r="L94" s="34"/>
      <c r="M94" s="34"/>
      <c r="N94" s="34"/>
      <c r="O94" s="34"/>
      <c r="P94" s="34"/>
      <c r="Q94" s="34"/>
      <c r="R94" s="34"/>
      <c r="S94" s="34"/>
    </row>
    <row r="95" spans="11:19" x14ac:dyDescent="0.25">
      <c r="K95" s="34"/>
      <c r="L95" s="34"/>
      <c r="M95" s="34"/>
      <c r="N95" s="34"/>
      <c r="O95" s="34"/>
      <c r="P95" s="34"/>
      <c r="Q95" s="34"/>
      <c r="R95" s="34"/>
      <c r="S95" s="34"/>
    </row>
    <row r="96" spans="11:19" x14ac:dyDescent="0.25">
      <c r="K96" s="34"/>
      <c r="L96" s="34"/>
      <c r="M96" s="34"/>
      <c r="N96" s="34"/>
      <c r="O96" s="34"/>
      <c r="P96" s="34"/>
      <c r="Q96" s="34"/>
      <c r="R96" s="34"/>
      <c r="S96" s="34"/>
    </row>
    <row r="97" spans="11:19" x14ac:dyDescent="0.25">
      <c r="K97" s="34"/>
      <c r="L97" s="34"/>
      <c r="M97" s="34"/>
      <c r="N97" s="34"/>
      <c r="O97" s="34"/>
      <c r="P97" s="34"/>
      <c r="Q97" s="34"/>
      <c r="R97" s="34"/>
      <c r="S97" s="34"/>
    </row>
    <row r="98" spans="11:19" x14ac:dyDescent="0.25">
      <c r="K98" s="34"/>
      <c r="L98" s="34"/>
      <c r="M98" s="34"/>
      <c r="N98" s="34"/>
      <c r="O98" s="34"/>
      <c r="P98" s="34"/>
      <c r="Q98" s="34"/>
      <c r="R98" s="34"/>
      <c r="S98" s="34"/>
    </row>
    <row r="99" spans="11:19" x14ac:dyDescent="0.25">
      <c r="K99" s="34"/>
      <c r="L99" s="34"/>
      <c r="M99" s="34"/>
      <c r="N99" s="34"/>
      <c r="O99" s="34"/>
      <c r="P99" s="34"/>
      <c r="Q99" s="34"/>
      <c r="R99" s="34"/>
      <c r="S99" s="34"/>
    </row>
    <row r="100" spans="11:19" x14ac:dyDescent="0.25">
      <c r="K100" s="34"/>
      <c r="L100" s="34"/>
      <c r="M100" s="34"/>
      <c r="N100" s="34"/>
      <c r="O100" s="34"/>
      <c r="P100" s="34"/>
      <c r="Q100" s="34"/>
      <c r="R100" s="34"/>
      <c r="S100" s="34"/>
    </row>
    <row r="101" spans="11:19" x14ac:dyDescent="0.25">
      <c r="K101" s="34"/>
      <c r="L101" s="34"/>
      <c r="M101" s="34"/>
      <c r="N101" s="34"/>
      <c r="O101" s="34"/>
      <c r="P101" s="34"/>
      <c r="Q101" s="34"/>
      <c r="R101" s="34"/>
      <c r="S101" s="34"/>
    </row>
    <row r="102" spans="11:19" x14ac:dyDescent="0.25">
      <c r="K102" s="34"/>
      <c r="L102" s="34"/>
      <c r="M102" s="34"/>
      <c r="N102" s="34"/>
      <c r="O102" s="34"/>
      <c r="P102" s="34"/>
      <c r="Q102" s="34"/>
      <c r="R102" s="34"/>
      <c r="S102" s="34"/>
    </row>
    <row r="103" spans="11:19" x14ac:dyDescent="0.25">
      <c r="K103" s="34"/>
      <c r="L103" s="34"/>
      <c r="M103" s="34"/>
      <c r="N103" s="34"/>
      <c r="O103" s="34"/>
      <c r="P103" s="34"/>
      <c r="Q103" s="34"/>
      <c r="R103" s="34"/>
      <c r="S103" s="34"/>
    </row>
    <row r="104" spans="11:19" x14ac:dyDescent="0.25">
      <c r="K104" s="34"/>
      <c r="L104" s="34"/>
      <c r="M104" s="34"/>
      <c r="N104" s="34"/>
      <c r="O104" s="34"/>
      <c r="P104" s="34"/>
      <c r="Q104" s="34"/>
      <c r="R104" s="34"/>
      <c r="S104" s="34"/>
    </row>
    <row r="105" spans="11:19" x14ac:dyDescent="0.25">
      <c r="K105" s="34"/>
      <c r="L105" s="34"/>
      <c r="M105" s="34"/>
      <c r="N105" s="34"/>
      <c r="O105" s="34"/>
      <c r="P105" s="34"/>
      <c r="Q105" s="34"/>
      <c r="R105" s="34"/>
      <c r="S105" s="34"/>
    </row>
    <row r="106" spans="11:19" x14ac:dyDescent="0.25">
      <c r="K106" s="34"/>
      <c r="L106" s="34"/>
      <c r="M106" s="34"/>
      <c r="N106" s="34"/>
      <c r="O106" s="34"/>
      <c r="P106" s="34"/>
      <c r="Q106" s="34"/>
      <c r="R106" s="34"/>
      <c r="S106" s="34"/>
    </row>
    <row r="107" spans="11:19" x14ac:dyDescent="0.25">
      <c r="K107" s="34"/>
      <c r="L107" s="34"/>
      <c r="M107" s="34"/>
      <c r="N107" s="34"/>
      <c r="O107" s="34"/>
      <c r="P107" s="34"/>
      <c r="Q107" s="34"/>
      <c r="R107" s="34"/>
      <c r="S107" s="34"/>
    </row>
    <row r="108" spans="11:19" x14ac:dyDescent="0.25">
      <c r="K108" s="34"/>
      <c r="L108" s="34"/>
      <c r="M108" s="34"/>
      <c r="N108" s="34"/>
      <c r="O108" s="34"/>
      <c r="P108" s="34"/>
      <c r="Q108" s="34"/>
      <c r="R108" s="34"/>
      <c r="S108" s="34"/>
    </row>
    <row r="109" spans="11:19" x14ac:dyDescent="0.25">
      <c r="K109" s="34"/>
      <c r="L109" s="34"/>
      <c r="M109" s="34"/>
      <c r="N109" s="34"/>
      <c r="O109" s="34"/>
      <c r="P109" s="34"/>
      <c r="Q109" s="34"/>
      <c r="R109" s="34"/>
      <c r="S109" s="34"/>
    </row>
    <row r="110" spans="11:19" x14ac:dyDescent="0.25">
      <c r="K110" s="34"/>
      <c r="L110" s="34"/>
      <c r="M110" s="34"/>
      <c r="N110" s="34"/>
      <c r="O110" s="34"/>
      <c r="P110" s="34"/>
      <c r="Q110" s="34"/>
      <c r="R110" s="34"/>
      <c r="S110" s="34"/>
    </row>
    <row r="111" spans="11:19" x14ac:dyDescent="0.25">
      <c r="K111" s="34"/>
      <c r="L111" s="34"/>
      <c r="M111" s="34"/>
      <c r="N111" s="34"/>
      <c r="O111" s="34"/>
      <c r="P111" s="34"/>
      <c r="Q111" s="34"/>
      <c r="R111" s="34"/>
      <c r="S111" s="34"/>
    </row>
    <row r="112" spans="11:19" x14ac:dyDescent="0.25">
      <c r="K112" s="34"/>
      <c r="L112" s="34"/>
      <c r="M112" s="34"/>
      <c r="N112" s="34"/>
      <c r="O112" s="34"/>
      <c r="P112" s="34"/>
      <c r="Q112" s="34"/>
      <c r="R112" s="34"/>
      <c r="S112" s="34"/>
    </row>
    <row r="113" spans="11:19" x14ac:dyDescent="0.25">
      <c r="K113" s="34"/>
      <c r="L113" s="34"/>
      <c r="M113" s="34"/>
      <c r="N113" s="34"/>
      <c r="O113" s="34"/>
      <c r="P113" s="34"/>
      <c r="Q113" s="34"/>
      <c r="R113" s="34"/>
      <c r="S113" s="34"/>
    </row>
    <row r="114" spans="11:19" x14ac:dyDescent="0.25">
      <c r="K114" s="34"/>
      <c r="L114" s="34"/>
      <c r="M114" s="34"/>
      <c r="N114" s="34"/>
      <c r="O114" s="34"/>
      <c r="P114" s="34"/>
      <c r="Q114" s="34"/>
      <c r="R114" s="34"/>
      <c r="S114" s="34"/>
    </row>
    <row r="115" spans="11:19" x14ac:dyDescent="0.25">
      <c r="K115" s="34"/>
      <c r="L115" s="34"/>
      <c r="M115" s="34"/>
      <c r="N115" s="34"/>
      <c r="O115" s="34"/>
      <c r="P115" s="34"/>
      <c r="Q115" s="34"/>
      <c r="R115" s="34"/>
      <c r="S115" s="34"/>
    </row>
    <row r="116" spans="11:19" x14ac:dyDescent="0.25">
      <c r="K116" s="34"/>
      <c r="L116" s="34"/>
      <c r="M116" s="34"/>
      <c r="N116" s="34"/>
      <c r="O116" s="34"/>
      <c r="P116" s="34"/>
      <c r="Q116" s="34"/>
      <c r="R116" s="34"/>
      <c r="S116" s="34"/>
    </row>
    <row r="117" spans="11:19" x14ac:dyDescent="0.25">
      <c r="K117" s="34"/>
      <c r="L117" s="34"/>
      <c r="M117" s="34"/>
      <c r="N117" s="34"/>
      <c r="O117" s="34"/>
      <c r="P117" s="34"/>
      <c r="Q117" s="34"/>
      <c r="R117" s="34"/>
      <c r="S117" s="34"/>
    </row>
    <row r="118" spans="11:19" x14ac:dyDescent="0.25">
      <c r="K118" s="34"/>
      <c r="L118" s="34"/>
      <c r="M118" s="34"/>
      <c r="N118" s="34"/>
      <c r="O118" s="34"/>
      <c r="P118" s="34"/>
      <c r="Q118" s="34"/>
      <c r="R118" s="34"/>
      <c r="S118" s="34"/>
    </row>
    <row r="119" spans="11:19" x14ac:dyDescent="0.25">
      <c r="K119" s="34"/>
      <c r="L119" s="34"/>
      <c r="M119" s="34"/>
      <c r="N119" s="34"/>
      <c r="O119" s="34"/>
      <c r="P119" s="34"/>
      <c r="Q119" s="34"/>
      <c r="R119" s="34"/>
      <c r="S119" s="34"/>
    </row>
    <row r="120" spans="11:19" x14ac:dyDescent="0.25">
      <c r="K120" s="34"/>
      <c r="L120" s="34"/>
      <c r="M120" s="34"/>
      <c r="N120" s="34"/>
      <c r="O120" s="34"/>
      <c r="P120" s="34"/>
      <c r="Q120" s="34"/>
      <c r="R120" s="34"/>
      <c r="S120" s="34"/>
    </row>
    <row r="121" spans="11:19" x14ac:dyDescent="0.25">
      <c r="K121" s="34"/>
      <c r="L121" s="34"/>
      <c r="M121" s="34"/>
      <c r="N121" s="34"/>
      <c r="O121" s="34"/>
      <c r="P121" s="34"/>
      <c r="Q121" s="34"/>
      <c r="R121" s="34"/>
      <c r="S121" s="34"/>
    </row>
    <row r="122" spans="11:19" x14ac:dyDescent="0.25">
      <c r="K122" s="34"/>
      <c r="L122" s="34"/>
      <c r="M122" s="34"/>
      <c r="N122" s="34"/>
      <c r="O122" s="34"/>
      <c r="P122" s="34"/>
      <c r="Q122" s="34"/>
      <c r="R122" s="34"/>
      <c r="S122" s="34"/>
    </row>
    <row r="123" spans="11:19" x14ac:dyDescent="0.25">
      <c r="K123" s="34"/>
      <c r="L123" s="34"/>
      <c r="M123" s="34"/>
      <c r="N123" s="34"/>
      <c r="O123" s="34"/>
      <c r="P123" s="34"/>
      <c r="Q123" s="34"/>
      <c r="R123" s="34"/>
      <c r="S123" s="34"/>
    </row>
    <row r="124" spans="11:19" x14ac:dyDescent="0.25">
      <c r="K124" s="34"/>
      <c r="L124" s="34"/>
      <c r="M124" s="34"/>
      <c r="N124" s="34"/>
      <c r="O124" s="34"/>
      <c r="P124" s="34"/>
      <c r="Q124" s="34"/>
      <c r="R124" s="34"/>
      <c r="S124" s="34"/>
    </row>
    <row r="125" spans="11:19" x14ac:dyDescent="0.25">
      <c r="K125" s="34"/>
      <c r="L125" s="34"/>
      <c r="M125" s="34"/>
      <c r="N125" s="34"/>
      <c r="O125" s="34"/>
      <c r="P125" s="34"/>
      <c r="Q125" s="34"/>
      <c r="R125" s="34"/>
      <c r="S125" s="34"/>
    </row>
    <row r="126" spans="11:19" x14ac:dyDescent="0.25">
      <c r="K126" s="34"/>
      <c r="L126" s="34"/>
      <c r="M126" s="34"/>
      <c r="N126" s="34"/>
      <c r="O126" s="34"/>
      <c r="P126" s="34"/>
      <c r="Q126" s="34"/>
      <c r="R126" s="34"/>
      <c r="S126" s="34"/>
    </row>
    <row r="127" spans="11:19" x14ac:dyDescent="0.25">
      <c r="K127" s="34"/>
      <c r="L127" s="34"/>
      <c r="M127" s="34"/>
      <c r="N127" s="34"/>
      <c r="O127" s="34"/>
      <c r="P127" s="34"/>
      <c r="Q127" s="34"/>
      <c r="R127" s="34"/>
      <c r="S127" s="34"/>
    </row>
    <row r="128" spans="11:19" x14ac:dyDescent="0.25">
      <c r="K128" s="34"/>
      <c r="L128" s="34"/>
      <c r="M128" s="34"/>
      <c r="N128" s="34"/>
      <c r="O128" s="34"/>
      <c r="P128" s="34"/>
      <c r="Q128" s="34"/>
      <c r="R128" s="34"/>
      <c r="S128" s="34"/>
    </row>
    <row r="129" spans="11:19" x14ac:dyDescent="0.25">
      <c r="K129" s="34"/>
      <c r="L129" s="34"/>
      <c r="M129" s="34"/>
      <c r="N129" s="34"/>
      <c r="O129" s="34"/>
      <c r="P129" s="34"/>
      <c r="Q129" s="34"/>
      <c r="R129" s="34"/>
      <c r="S129" s="34"/>
    </row>
    <row r="130" spans="11:19" x14ac:dyDescent="0.25">
      <c r="K130" s="34"/>
      <c r="L130" s="34"/>
      <c r="M130" s="34"/>
      <c r="N130" s="34"/>
      <c r="O130" s="34"/>
      <c r="P130" s="34"/>
      <c r="Q130" s="34"/>
      <c r="R130" s="34"/>
      <c r="S130" s="34"/>
    </row>
    <row r="131" spans="11:19" x14ac:dyDescent="0.25">
      <c r="K131" s="34"/>
      <c r="L131" s="34"/>
      <c r="M131" s="34"/>
      <c r="N131" s="34"/>
      <c r="O131" s="34"/>
      <c r="P131" s="34"/>
      <c r="Q131" s="34"/>
      <c r="R131" s="34"/>
      <c r="S131" s="34"/>
    </row>
    <row r="132" spans="11:19" x14ac:dyDescent="0.25">
      <c r="K132" s="34"/>
      <c r="L132" s="34"/>
      <c r="M132" s="34"/>
      <c r="N132" s="34"/>
      <c r="O132" s="34"/>
      <c r="P132" s="34"/>
      <c r="Q132" s="34"/>
      <c r="R132" s="34"/>
      <c r="S132" s="34"/>
    </row>
    <row r="133" spans="11:19" x14ac:dyDescent="0.25">
      <c r="K133" s="34"/>
      <c r="L133" s="34"/>
      <c r="M133" s="34"/>
      <c r="N133" s="34"/>
      <c r="O133" s="34"/>
      <c r="P133" s="34"/>
      <c r="Q133" s="34"/>
      <c r="R133" s="34"/>
      <c r="S133" s="34"/>
    </row>
    <row r="134" spans="11:19" x14ac:dyDescent="0.25">
      <c r="K134" s="34"/>
      <c r="L134" s="34"/>
      <c r="M134" s="34"/>
      <c r="N134" s="34"/>
      <c r="O134" s="34"/>
      <c r="P134" s="34"/>
      <c r="Q134" s="34"/>
      <c r="R134" s="34"/>
      <c r="S134" s="34"/>
    </row>
  </sheetData>
  <mergeCells count="33">
    <mergeCell ref="V4:V17"/>
    <mergeCell ref="S2:S15"/>
    <mergeCell ref="S17:S30"/>
    <mergeCell ref="S32:S45"/>
    <mergeCell ref="S47:S60"/>
    <mergeCell ref="S62:S75"/>
    <mergeCell ref="A61:G61"/>
    <mergeCell ref="J62:J65"/>
    <mergeCell ref="J66:J68"/>
    <mergeCell ref="J69:J71"/>
    <mergeCell ref="J72:J74"/>
    <mergeCell ref="J54:J56"/>
    <mergeCell ref="J57:J59"/>
    <mergeCell ref="J2:J5"/>
    <mergeCell ref="J6:J8"/>
    <mergeCell ref="J9:J11"/>
    <mergeCell ref="J12:J14"/>
    <mergeCell ref="J17:J20"/>
    <mergeCell ref="J21:J23"/>
    <mergeCell ref="J24:J26"/>
    <mergeCell ref="J27:J29"/>
    <mergeCell ref="J32:J35"/>
    <mergeCell ref="J36:J38"/>
    <mergeCell ref="J39:J41"/>
    <mergeCell ref="J42:J44"/>
    <mergeCell ref="K1:R1"/>
    <mergeCell ref="K16:R16"/>
    <mergeCell ref="A46:G46"/>
    <mergeCell ref="J47:J50"/>
    <mergeCell ref="J51:J53"/>
    <mergeCell ref="A1:G1"/>
    <mergeCell ref="A16:G16"/>
    <mergeCell ref="A31:G3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5" sqref="B5"/>
    </sheetView>
  </sheetViews>
  <sheetFormatPr baseColWidth="10" defaultRowHeight="15" x14ac:dyDescent="0.25"/>
  <cols>
    <col min="2" max="2" width="114.42578125" customWidth="1"/>
  </cols>
  <sheetData>
    <row r="1" spans="1:2" x14ac:dyDescent="0.25">
      <c r="A1" t="s">
        <v>182</v>
      </c>
      <c r="B1" t="s">
        <v>193</v>
      </c>
    </row>
    <row r="2" spans="1:2" x14ac:dyDescent="0.25">
      <c r="A2" t="s">
        <v>183</v>
      </c>
      <c r="B2" t="s">
        <v>194</v>
      </c>
    </row>
    <row r="3" spans="1:2" x14ac:dyDescent="0.25">
      <c r="A3" t="s">
        <v>184</v>
      </c>
      <c r="B3" t="s">
        <v>195</v>
      </c>
    </row>
    <row r="4" spans="1:2" x14ac:dyDescent="0.25">
      <c r="A4" t="s">
        <v>185</v>
      </c>
      <c r="B4" t="s">
        <v>196</v>
      </c>
    </row>
    <row r="5" spans="1:2" x14ac:dyDescent="0.25">
      <c r="A5" t="s">
        <v>186</v>
      </c>
      <c r="B5" t="s">
        <v>197</v>
      </c>
    </row>
    <row r="6" spans="1:2" x14ac:dyDescent="0.25">
      <c r="A6" t="s">
        <v>187</v>
      </c>
    </row>
    <row r="7" spans="1:2" x14ac:dyDescent="0.25">
      <c r="A7" t="s">
        <v>188</v>
      </c>
    </row>
    <row r="8" spans="1:2" x14ac:dyDescent="0.25">
      <c r="A8" t="s">
        <v>189</v>
      </c>
    </row>
    <row r="9" spans="1:2" x14ac:dyDescent="0.25">
      <c r="A9" t="s">
        <v>190</v>
      </c>
    </row>
    <row r="10" spans="1:2" x14ac:dyDescent="0.25">
      <c r="A10" t="s">
        <v>191</v>
      </c>
    </row>
    <row r="11" spans="1:2" x14ac:dyDescent="0.25">
      <c r="A11" t="s">
        <v>192</v>
      </c>
    </row>
    <row r="12" spans="1:2" x14ac:dyDescent="0.25">
      <c r="A12"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fakoscoppe</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marie-jeanne gravel</dc:creator>
  <cp:lastModifiedBy>dino</cp:lastModifiedBy>
  <dcterms:created xsi:type="dcterms:W3CDTF">2014-12-24T10:12:48Z</dcterms:created>
  <dcterms:modified xsi:type="dcterms:W3CDTF">2016-06-18T18:03:56Z</dcterms:modified>
</cp:coreProperties>
</file>